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00BEF" sheetId="1" r:id="rId1"/>
  </sheets>
  <definedNames>
    <definedName name="Excel_BuiltIn_Print_Titles">("Unknown Operator 22")</definedName>
    <definedName name="Excel_BuiltIn_Print_Area">'1000BEF'!$C$1:$C$2</definedName>
    <definedName name="SHEET_TITLE" localSheetId="0">"1000BEF"</definedName>
    <definedName name="_xlnm.Print_Titles" localSheetId="0">'1000BEF'!$1:$7</definedName>
  </definedNames>
  <calcPr fullCalcOnLoad="1"/>
</workbook>
</file>

<file path=xl/sharedStrings.xml><?xml version="1.0" encoding="utf-8"?>
<sst xmlns="http://schemas.openxmlformats.org/spreadsheetml/2006/main" count="29" uniqueCount="14">
  <si>
    <t>Voer het</t>
  </si>
  <si>
    <t>n.</t>
  </si>
  <si>
    <t>jaar</t>
  </si>
  <si>
    <t xml:space="preserve"> 04/1914 = 100</t>
  </si>
  <si>
    <t>(BEF)</t>
  </si>
  <si>
    <t>(EUR)</t>
  </si>
  <si>
    <t>Bron: Federale Overheidsdienst: Economie, KMO, Middenstand en Energie; berekeningen: NBB</t>
  </si>
  <si>
    <t>bedrag (BEF)</t>
  </si>
  <si>
    <t>de waarde van 1 BEF in jaar X is thans:</t>
  </si>
  <si>
    <t>Index van de</t>
  </si>
  <si>
    <t>consumptieprijzen</t>
  </si>
  <si>
    <t>Huidige waarde op</t>
  </si>
  <si>
    <t>Indices/ Indexen</t>
  </si>
  <si>
    <t>Source: Service Public Fédéral: Economie,PME, ClassesMoyennes et Energie; calculs: BNB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</si>
</sst>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  <numFmt numFmtId="51" formatCode="MM/YYYY"/>
    <numFmt numFmtId="52" formatCode="MM/YY"/>
    <numFmt numFmtId="53" formatCode="0.000"/>
  </numFmts>
  <fonts count="6">
    <font>
      <sz val="10"/>
      <name val="MS Sans Serif"/>
      <family val="0"/>
    </font>
    <font>
      <b/>
      <sz val="8.5"/>
      <name val="MS Sans Serif"/>
      <family val="0"/>
    </font>
    <font>
      <sz val="8.5"/>
      <name val="MS Sans Serif"/>
      <family val="0"/>
    </font>
    <font>
      <b/>
      <sz val="8.5"/>
      <color indexed="12"/>
      <name val="MS Sans Serif"/>
      <family val="0"/>
    </font>
    <font>
      <b/>
      <sz val="8.5"/>
      <color indexed="10"/>
      <name val="MS Sans Serif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50" fontId="2" fillId="0" borderId="0" xfId="0" applyNumberFormat="1" applyFont="1" applyFill="1" applyBorder="1" applyAlignment="1" applyProtection="1">
      <alignment horizontal="center"/>
      <protection/>
    </xf>
    <xf numFmtId="50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50" fontId="1" fillId="0" borderId="0" xfId="0" applyNumberFormat="1" applyFont="1" applyFill="1" applyBorder="1" applyAlignment="1" applyProtection="1">
      <alignment horizontal="right"/>
      <protection/>
    </xf>
    <xf numFmtId="51" fontId="3" fillId="0" borderId="0" xfId="0" applyNumberFormat="1" applyFont="1" applyFill="1" applyBorder="1" applyAlignment="1" applyProtection="1">
      <alignment horizontal="center"/>
      <protection/>
    </xf>
    <xf numFmtId="5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50" fontId="4" fillId="0" borderId="0" xfId="0" applyNumberFormat="1" applyFont="1" applyFill="1" applyBorder="1" applyAlignment="1" applyProtection="1">
      <alignment/>
      <protection/>
    </xf>
    <xf numFmtId="50" fontId="1" fillId="0" borderId="0" xfId="0" applyNumberFormat="1" applyFont="1" applyFill="1" applyBorder="1" applyAlignment="1" applyProtection="1">
      <alignment/>
      <protection/>
    </xf>
    <xf numFmtId="53" fontId="2" fillId="0" borderId="0" xfId="0" applyNumberFormat="1" applyFont="1" applyFill="1" applyBorder="1" applyAlignment="1" applyProtection="1">
      <alignment horizontal="center"/>
      <protection/>
    </xf>
    <xf numFmtId="51" fontId="1" fillId="0" borderId="0" xfId="0" applyNumberFormat="1" applyFont="1" applyFill="1" applyBorder="1" applyAlignment="1" applyProtection="1">
      <alignment horizontal="center"/>
      <protection/>
    </xf>
    <xf numFmtId="50" fontId="4" fillId="0" borderId="0" xfId="0" applyNumberFormat="1" applyFont="1" applyFill="1" applyBorder="1" applyAlignment="1" applyProtection="1">
      <alignment horizontal="center"/>
      <protection/>
    </xf>
    <xf numFmtId="50" fontId="1" fillId="0" borderId="0" xfId="0" applyNumberFormat="1" applyFont="1" applyFill="1" applyBorder="1" applyAlignment="1" applyProtection="1">
      <alignment horizontal="center"/>
      <protection/>
    </xf>
    <xf numFmtId="5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SheetLayoutView="1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2.140625" style="11" customWidth="1"/>
    <col min="2" max="2" width="40.421875" style="3" customWidth="1"/>
    <col min="3" max="3" width="19.8515625" style="3" customWidth="1"/>
    <col min="4" max="4" width="12.00390625" style="16" customWidth="1"/>
    <col min="5" max="256" width="9.140625" style="16" customWidth="1"/>
  </cols>
  <sheetData>
    <row r="1" spans="3:4" ht="13.5">
      <c r="C1" s="15"/>
      <c r="D1" s="14" t="s">
        <v>0</v>
      </c>
    </row>
    <row r="2" spans="2:4" ht="13.5">
      <c r="B2" s="9"/>
      <c r="C2" s="15"/>
      <c r="D2" s="10" t="s">
        <v>7</v>
      </c>
    </row>
    <row r="3" spans="2:4" ht="10.5">
      <c r="B3" s="15" t="s">
        <v>8</v>
      </c>
      <c r="C3" s="15" t="s">
        <v>9</v>
      </c>
      <c r="D3" s="10">
        <v>100</v>
      </c>
    </row>
    <row r="4" ht="10.5">
      <c r="C4" s="15" t="s">
        <v>10</v>
      </c>
    </row>
    <row r="5" spans="2:5" ht="12.75" customHeight="1">
      <c r="B5" s="13">
        <v>40603</v>
      </c>
      <c r="C5" s="9">
        <v>21949.43</v>
      </c>
      <c r="D5" s="4" t="s">
        <v>11</v>
      </c>
      <c r="E5" s="4"/>
    </row>
    <row r="6" spans="2:5" ht="12.75" customHeight="1">
      <c r="B6" s="15"/>
      <c r="C6" s="3" t="s">
        <v>12</v>
      </c>
      <c r="D6" s="7">
        <f>+B5</f>
        <v>40603</v>
      </c>
      <c r="E6" s="7"/>
    </row>
    <row r="7" spans="1:5" ht="12.75" customHeight="1">
      <c r="A7" s="6" t="s">
        <v>2</v>
      </c>
      <c r="C7" s="3" t="s">
        <v>3</v>
      </c>
      <c r="D7" s="4" t="s">
        <v>4</v>
      </c>
      <c r="E7" s="4" t="s">
        <v>5</v>
      </c>
    </row>
    <row r="8" spans="1:5" ht="12.75" customHeight="1">
      <c r="A8" s="11">
        <v>1835</v>
      </c>
      <c r="B8" s="5">
        <f>$C$5/C8</f>
        <v>249.42534090909092</v>
      </c>
      <c r="C8" s="3">
        <v>88</v>
      </c>
      <c r="D8" s="16">
        <f>+$D$3*B8</f>
        <v>24942.534090909092</v>
      </c>
      <c r="E8" s="16">
        <f>+D8*0.027</f>
        <v>673.4484204545455</v>
      </c>
    </row>
    <row r="9" spans="1:5" ht="12" customHeight="1">
      <c r="A9" s="11">
        <v>1836</v>
      </c>
      <c r="B9" s="5">
        <f>$C$5/C9</f>
        <v>231.04663157894737</v>
      </c>
      <c r="C9" s="3">
        <v>95</v>
      </c>
      <c r="D9" s="16">
        <f>+$D$3*B9</f>
        <v>23104.663157894738</v>
      </c>
      <c r="E9" s="16">
        <f>+D9*0.027</f>
        <v>623.8259052631579</v>
      </c>
    </row>
    <row r="10" spans="1:5" ht="12" customHeight="1">
      <c r="A10" s="11">
        <v>1837</v>
      </c>
      <c r="B10" s="5">
        <f>$C$5/C10</f>
        <v>246.62280898876404</v>
      </c>
      <c r="C10" s="3">
        <v>89</v>
      </c>
      <c r="D10" s="16">
        <f>+$D$3*B10</f>
        <v>24662.280898876405</v>
      </c>
      <c r="E10" s="16">
        <f>+D10*0.027</f>
        <v>665.8815842696629</v>
      </c>
    </row>
    <row r="11" spans="1:5" ht="12" customHeight="1">
      <c r="A11" s="11">
        <v>1838</v>
      </c>
      <c r="B11" s="5">
        <f>$C$5/C11</f>
        <v>231.04663157894737</v>
      </c>
      <c r="C11" s="3">
        <v>95</v>
      </c>
      <c r="D11" s="16">
        <f>+$D$3*B11</f>
        <v>23104.663157894738</v>
      </c>
      <c r="E11" s="16">
        <f>+D11*0.027</f>
        <v>623.8259052631579</v>
      </c>
    </row>
    <row r="12" spans="1:5" ht="12" customHeight="1">
      <c r="A12" s="11">
        <v>1839</v>
      </c>
      <c r="B12" s="5">
        <f>$C$5/C12</f>
        <v>233.5045744680851</v>
      </c>
      <c r="C12" s="3">
        <v>94</v>
      </c>
      <c r="D12" s="16">
        <f>+$D$3*B12</f>
        <v>23350.457446808512</v>
      </c>
      <c r="E12" s="16">
        <f>+D12*0.027</f>
        <v>630.4623510638298</v>
      </c>
    </row>
    <row r="13" spans="1:5" ht="12" customHeight="1">
      <c r="A13" s="11">
        <v>1840</v>
      </c>
      <c r="B13" s="5">
        <f>$C$5/C13</f>
        <v>228.63989583333333</v>
      </c>
      <c r="C13" s="3">
        <v>96</v>
      </c>
      <c r="D13" s="16">
        <f>+$D$3*B13</f>
        <v>22863.989583333332</v>
      </c>
      <c r="E13" s="16">
        <f>+D13*0.027</f>
        <v>617.3277187499999</v>
      </c>
    </row>
    <row r="14" spans="1:5" ht="12" customHeight="1">
      <c r="A14" s="11">
        <v>1841</v>
      </c>
      <c r="B14" s="5">
        <f>$C$5/C14</f>
        <v>226.28278350515464</v>
      </c>
      <c r="C14" s="3">
        <v>97</v>
      </c>
      <c r="D14" s="16">
        <f>+$D$3*B14</f>
        <v>22628.278350515466</v>
      </c>
      <c r="E14" s="16">
        <f>+D14*0.027</f>
        <v>610.9635154639176</v>
      </c>
    </row>
    <row r="15" spans="1:5" ht="12" customHeight="1">
      <c r="A15" s="11">
        <v>1842</v>
      </c>
      <c r="B15" s="5">
        <f>$C$5/C15</f>
        <v>221.71141414141414</v>
      </c>
      <c r="C15" s="3">
        <v>99</v>
      </c>
      <c r="D15" s="16">
        <f>+$D$3*B15</f>
        <v>22171.141414141413</v>
      </c>
      <c r="E15" s="16">
        <f>+D15*0.027</f>
        <v>598.6208181818182</v>
      </c>
    </row>
    <row r="16" spans="1:5" ht="12" customHeight="1">
      <c r="A16" s="11">
        <v>1843</v>
      </c>
      <c r="B16" s="5">
        <f>$C$5/C16</f>
        <v>258.2285882352941</v>
      </c>
      <c r="C16" s="3">
        <v>85</v>
      </c>
      <c r="D16" s="16">
        <f>+$D$3*B16</f>
        <v>25822.858823529412</v>
      </c>
      <c r="E16" s="16">
        <f>+D16*0.027</f>
        <v>697.2171882352941</v>
      </c>
    </row>
    <row r="17" spans="1:5" ht="12" customHeight="1">
      <c r="A17" s="11">
        <v>1844</v>
      </c>
      <c r="B17" s="5">
        <f>$C$5/C17</f>
        <v>258.2285882352941</v>
      </c>
      <c r="C17" s="3">
        <v>85</v>
      </c>
      <c r="D17" s="16">
        <f>+$D$3*B17</f>
        <v>25822.858823529412</v>
      </c>
      <c r="E17" s="16">
        <f>+D17*0.027</f>
        <v>697.2171882352941</v>
      </c>
    </row>
    <row r="18" spans="1:5" ht="12" customHeight="1">
      <c r="A18" s="11">
        <v>1845</v>
      </c>
      <c r="B18" s="5">
        <f>$C$5/C18</f>
        <v>238.5807608695652</v>
      </c>
      <c r="C18" s="3">
        <v>92</v>
      </c>
      <c r="D18" s="16">
        <f>+$D$3*B18</f>
        <v>23858.07608695652</v>
      </c>
      <c r="E18" s="16">
        <f>+D18*0.027</f>
        <v>644.168054347826</v>
      </c>
    </row>
    <row r="19" spans="1:5" ht="12" customHeight="1">
      <c r="A19" s="11">
        <v>1846</v>
      </c>
      <c r="B19" s="5">
        <f>$C$5/C19</f>
        <v>233.5045744680851</v>
      </c>
      <c r="C19" s="3">
        <v>94</v>
      </c>
      <c r="D19" s="16">
        <f>+$D$3*B19</f>
        <v>23350.457446808512</v>
      </c>
      <c r="E19" s="16">
        <f>+D19*0.027</f>
        <v>630.4623510638298</v>
      </c>
    </row>
    <row r="20" spans="1:5" ht="12" customHeight="1">
      <c r="A20" s="11">
        <v>1847</v>
      </c>
      <c r="B20" s="5">
        <f>$C$5/C20</f>
        <v>223.9737755102041</v>
      </c>
      <c r="C20" s="3">
        <v>98</v>
      </c>
      <c r="D20" s="16">
        <f>+$D$3*B20</f>
        <v>22397.37755102041</v>
      </c>
      <c r="E20" s="16">
        <f>+D20*0.027</f>
        <v>604.7291938775511</v>
      </c>
    </row>
    <row r="21" spans="1:5" ht="12" customHeight="1">
      <c r="A21" s="11">
        <v>1848</v>
      </c>
      <c r="B21" s="5">
        <f>$C$5/C21</f>
        <v>241.20252747252746</v>
      </c>
      <c r="C21" s="3">
        <v>91</v>
      </c>
      <c r="D21" s="16">
        <f>+$D$3*B21</f>
        <v>24120.252747252747</v>
      </c>
      <c r="E21" s="16">
        <f>+D21*0.027</f>
        <v>651.2468241758241</v>
      </c>
    </row>
    <row r="22" spans="1:5" ht="12" customHeight="1">
      <c r="A22" s="11">
        <v>1849</v>
      </c>
      <c r="B22" s="5">
        <f>$C$5/C22</f>
        <v>243.88255555555557</v>
      </c>
      <c r="C22" s="3">
        <v>90</v>
      </c>
      <c r="D22" s="16">
        <f>+$D$3*B22</f>
        <v>24388.255555555555</v>
      </c>
      <c r="E22" s="16">
        <f>+D22*0.027</f>
        <v>658.4829</v>
      </c>
    </row>
    <row r="23" spans="1:5" ht="12" customHeight="1">
      <c r="A23" s="11">
        <v>1850</v>
      </c>
      <c r="B23" s="5">
        <f>$C$5/C23</f>
        <v>249.42534090909092</v>
      </c>
      <c r="C23" s="3">
        <v>88</v>
      </c>
      <c r="D23" s="16">
        <f>+$D$3*B23</f>
        <v>24942.534090909092</v>
      </c>
      <c r="E23" s="16">
        <f>+D23*0.027</f>
        <v>673.4484204545455</v>
      </c>
    </row>
    <row r="24" spans="1:5" ht="12" customHeight="1">
      <c r="A24" s="11">
        <v>1851</v>
      </c>
      <c r="B24" s="5">
        <f>$C$5/C24</f>
        <v>252.29229885057472</v>
      </c>
      <c r="C24" s="3">
        <v>87</v>
      </c>
      <c r="D24" s="16">
        <f>+$D$3*B24</f>
        <v>25229.229885057473</v>
      </c>
      <c r="E24" s="16">
        <f>+D24*0.027</f>
        <v>681.1892068965518</v>
      </c>
    </row>
    <row r="25" spans="1:5" ht="12" customHeight="1">
      <c r="A25" s="11">
        <v>1852</v>
      </c>
      <c r="B25" s="5">
        <f>$C$5/C25</f>
        <v>252.29229885057472</v>
      </c>
      <c r="C25" s="3">
        <v>87</v>
      </c>
      <c r="D25" s="16">
        <f>+$D$3*B25</f>
        <v>25229.229885057473</v>
      </c>
      <c r="E25" s="16">
        <f>+D25*0.027</f>
        <v>681.1892068965518</v>
      </c>
    </row>
    <row r="26" spans="1:5" ht="12" customHeight="1">
      <c r="A26" s="11">
        <v>1853</v>
      </c>
      <c r="B26" s="5">
        <f>$C$5/C26</f>
        <v>243.88255555555557</v>
      </c>
      <c r="C26" s="3">
        <v>90</v>
      </c>
      <c r="D26" s="16">
        <f>+$D$3*B26</f>
        <v>24388.255555555555</v>
      </c>
      <c r="E26" s="16">
        <f>+D26*0.027</f>
        <v>658.4829</v>
      </c>
    </row>
    <row r="27" spans="1:5" ht="12" customHeight="1">
      <c r="A27" s="11">
        <v>1854</v>
      </c>
      <c r="B27" s="5">
        <f>$C$5/C27</f>
        <v>203.23546296296297</v>
      </c>
      <c r="C27" s="3">
        <v>108</v>
      </c>
      <c r="D27" s="16">
        <f>+$D$3*B27</f>
        <v>20323.546296296296</v>
      </c>
      <c r="E27" s="16">
        <f>+D27*0.027</f>
        <v>548.7357499999999</v>
      </c>
    </row>
    <row r="28" spans="1:5" ht="12" customHeight="1">
      <c r="A28" s="11">
        <v>1855</v>
      </c>
      <c r="B28" s="5">
        <f>$C$5/C28</f>
        <v>194.24274336283187</v>
      </c>
      <c r="C28" s="3">
        <v>113</v>
      </c>
      <c r="D28" s="16">
        <f>+$D$3*B28</f>
        <v>19424.274336283186</v>
      </c>
      <c r="E28" s="16">
        <f>+D28*0.027</f>
        <v>524.455407079646</v>
      </c>
    </row>
    <row r="29" spans="1:5" ht="12" customHeight="1">
      <c r="A29" s="11">
        <v>1856</v>
      </c>
      <c r="B29" s="5">
        <f>$C$5/C29</f>
        <v>195.97705357142857</v>
      </c>
      <c r="C29" s="3">
        <v>112</v>
      </c>
      <c r="D29" s="16">
        <f>+$D$3*B29</f>
        <v>19597.70535714286</v>
      </c>
      <c r="E29" s="16">
        <f>+D29*0.027</f>
        <v>529.1380446428572</v>
      </c>
    </row>
    <row r="30" spans="1:5" ht="12" customHeight="1">
      <c r="A30" s="11">
        <v>1857</v>
      </c>
      <c r="B30" s="5">
        <f>$C$5/C30</f>
        <v>209.04219047619048</v>
      </c>
      <c r="C30" s="3">
        <v>105</v>
      </c>
      <c r="D30" s="16">
        <f>+$D$3*B30</f>
        <v>20904.219047619048</v>
      </c>
      <c r="E30" s="16">
        <f>+D30*0.027</f>
        <v>564.4139142857143</v>
      </c>
    </row>
    <row r="31" spans="1:5" ht="12" customHeight="1">
      <c r="A31" s="11">
        <v>1858</v>
      </c>
      <c r="B31" s="5">
        <f>$C$5/C31</f>
        <v>217.32108910891088</v>
      </c>
      <c r="C31" s="3">
        <v>101</v>
      </c>
      <c r="D31" s="16">
        <f>+$D$3*B31</f>
        <v>21732.10891089109</v>
      </c>
      <c r="E31" s="16">
        <f>+D31*0.027</f>
        <v>586.7669405940594</v>
      </c>
    </row>
    <row r="32" spans="1:5" ht="12" customHeight="1">
      <c r="A32" s="11">
        <v>1859</v>
      </c>
      <c r="B32" s="5">
        <f>$C$5/C32</f>
        <v>228.63989583333333</v>
      </c>
      <c r="C32" s="3">
        <v>96</v>
      </c>
      <c r="D32" s="16">
        <f>+$D$3*B32</f>
        <v>22863.989583333332</v>
      </c>
      <c r="E32" s="16">
        <f>+D32*0.027</f>
        <v>617.3277187499999</v>
      </c>
    </row>
    <row r="33" spans="1:5" ht="12" customHeight="1">
      <c r="A33" s="11">
        <v>1860</v>
      </c>
      <c r="B33" s="5">
        <f>$C$5/C33</f>
        <v>219.4943</v>
      </c>
      <c r="C33" s="3">
        <v>100</v>
      </c>
      <c r="D33" s="16">
        <f>+$D$3*B33</f>
        <v>21949.43</v>
      </c>
      <c r="E33" s="16">
        <f>+D33*0.027</f>
        <v>592.63461</v>
      </c>
    </row>
    <row r="34" spans="1:5" ht="12" customHeight="1">
      <c r="A34" s="11">
        <v>1861</v>
      </c>
      <c r="B34" s="5">
        <f>$C$5/C34</f>
        <v>205.13485981308412</v>
      </c>
      <c r="C34" s="3">
        <v>107</v>
      </c>
      <c r="D34" s="16">
        <f>+$D$3*B34</f>
        <v>20513.48598130841</v>
      </c>
      <c r="E34" s="16">
        <f>+D34*0.027</f>
        <v>553.8641214953271</v>
      </c>
    </row>
    <row r="35" spans="1:5" ht="12" customHeight="1">
      <c r="A35" s="11">
        <v>1862</v>
      </c>
      <c r="B35" s="5">
        <f>$C$5/C35</f>
        <v>199.54027272727274</v>
      </c>
      <c r="C35" s="3">
        <v>110</v>
      </c>
      <c r="D35" s="16">
        <f>+$D$3*B35</f>
        <v>19954.027272727275</v>
      </c>
      <c r="E35" s="16">
        <f>+D35*0.027</f>
        <v>538.7587363636364</v>
      </c>
    </row>
    <row r="36" spans="1:5" ht="12" customHeight="1">
      <c r="A36" s="11">
        <v>1863</v>
      </c>
      <c r="B36" s="5">
        <f>$C$5/C36</f>
        <v>215.19049019607843</v>
      </c>
      <c r="C36" s="3">
        <v>102</v>
      </c>
      <c r="D36" s="16">
        <f>+$D$3*B36</f>
        <v>21519.049019607843</v>
      </c>
      <c r="E36" s="16">
        <f>+D36*0.027</f>
        <v>581.0143235294117</v>
      </c>
    </row>
    <row r="37" spans="1:5" ht="12" customHeight="1">
      <c r="A37" s="11">
        <v>1864</v>
      </c>
      <c r="B37" s="5">
        <f>$C$5/C37</f>
        <v>226.28278350515464</v>
      </c>
      <c r="C37" s="3">
        <v>97</v>
      </c>
      <c r="D37" s="16">
        <f>+$D$3*B37</f>
        <v>22628.278350515466</v>
      </c>
      <c r="E37" s="16">
        <f>+D37*0.027</f>
        <v>610.9635154639176</v>
      </c>
    </row>
    <row r="38" spans="1:5" ht="12" customHeight="1">
      <c r="A38" s="11">
        <v>1865</v>
      </c>
      <c r="B38" s="5">
        <f>$C$5/C38</f>
        <v>217.32108910891088</v>
      </c>
      <c r="C38" s="3">
        <v>101</v>
      </c>
      <c r="D38" s="16">
        <f>+$D$3*B38</f>
        <v>21732.10891089109</v>
      </c>
      <c r="E38" s="16">
        <f>+D38*0.027</f>
        <v>586.7669405940594</v>
      </c>
    </row>
    <row r="39" spans="1:5" ht="12" customHeight="1">
      <c r="A39" s="11">
        <v>1866</v>
      </c>
      <c r="B39" s="5">
        <f>$C$5/C39</f>
        <v>207.07009433962264</v>
      </c>
      <c r="C39" s="3">
        <v>106</v>
      </c>
      <c r="D39" s="16">
        <f>+$D$3*B39</f>
        <v>20707.009433962263</v>
      </c>
      <c r="E39" s="16">
        <f>+D39*0.027</f>
        <v>559.0892547169811</v>
      </c>
    </row>
    <row r="40" spans="1:5" ht="12" customHeight="1">
      <c r="A40" s="11">
        <v>1867</v>
      </c>
      <c r="B40" s="5">
        <f>$C$5/C40</f>
        <v>201.37091743119265</v>
      </c>
      <c r="C40" s="3">
        <v>109</v>
      </c>
      <c r="D40" s="16">
        <f>+$D$3*B40</f>
        <v>20137.091743119265</v>
      </c>
      <c r="E40" s="16">
        <f>+D40*0.027</f>
        <v>543.7014770642202</v>
      </c>
    </row>
    <row r="41" spans="1:5" ht="12" customHeight="1">
      <c r="A41" s="11">
        <v>1868</v>
      </c>
      <c r="B41" s="5">
        <f>$C$5/C41</f>
        <v>209.04219047619048</v>
      </c>
      <c r="C41" s="3">
        <v>105</v>
      </c>
      <c r="D41" s="16">
        <f>+$D$3*B41</f>
        <v>20904.219047619048</v>
      </c>
      <c r="E41" s="16">
        <f>+D41*0.027</f>
        <v>564.4139142857143</v>
      </c>
    </row>
    <row r="42" spans="1:5" ht="12" customHeight="1">
      <c r="A42" s="11">
        <v>1869</v>
      </c>
      <c r="B42" s="5">
        <f>$C$5/C42</f>
        <v>211.05221153846153</v>
      </c>
      <c r="C42" s="3">
        <v>104</v>
      </c>
      <c r="D42" s="16">
        <f>+$D$3*B42</f>
        <v>21105.221153846152</v>
      </c>
      <c r="E42" s="16">
        <f>+D42*0.027</f>
        <v>569.8409711538461</v>
      </c>
    </row>
    <row r="43" spans="1:5" ht="12" customHeight="1">
      <c r="A43" s="11">
        <v>1870</v>
      </c>
      <c r="B43" s="5">
        <f>$C$5/C43</f>
        <v>217.32108910891088</v>
      </c>
      <c r="C43" s="3">
        <v>101</v>
      </c>
      <c r="D43" s="16">
        <f>+$D$3*B43</f>
        <v>21732.10891089109</v>
      </c>
      <c r="E43" s="16">
        <f>+D43*0.027</f>
        <v>586.7669405940594</v>
      </c>
    </row>
    <row r="44" spans="1:5" ht="12" customHeight="1">
      <c r="A44" s="11">
        <v>1871</v>
      </c>
      <c r="B44" s="5">
        <f>$C$5/C44</f>
        <v>213.10126213592233</v>
      </c>
      <c r="C44" s="3">
        <v>103</v>
      </c>
      <c r="D44" s="16">
        <f>+$D$3*B44</f>
        <v>21310.126213592233</v>
      </c>
      <c r="E44" s="16">
        <f>+D44*0.027</f>
        <v>575.3734077669903</v>
      </c>
    </row>
    <row r="45" spans="1:5" ht="12" customHeight="1">
      <c r="A45" s="11">
        <v>1872</v>
      </c>
      <c r="B45" s="5">
        <f>$C$5/C45</f>
        <v>205.13485981308412</v>
      </c>
      <c r="C45" s="3">
        <v>107</v>
      </c>
      <c r="D45" s="16">
        <f>+$D$3*B45</f>
        <v>20513.48598130841</v>
      </c>
      <c r="E45" s="16">
        <f>+D45*0.027</f>
        <v>553.8641214953271</v>
      </c>
    </row>
    <row r="46" spans="1:5" ht="12" customHeight="1">
      <c r="A46" s="11">
        <v>1873</v>
      </c>
      <c r="B46" s="5">
        <f>$C$5/C46</f>
        <v>190.86460869565218</v>
      </c>
      <c r="C46" s="3">
        <v>115</v>
      </c>
      <c r="D46" s="16">
        <f>+$D$3*B46</f>
        <v>19086.460869565217</v>
      </c>
      <c r="E46" s="16">
        <f>+D46*0.027</f>
        <v>515.3344434782608</v>
      </c>
    </row>
    <row r="47" spans="1:5" ht="12" customHeight="1">
      <c r="A47" s="11">
        <v>1874</v>
      </c>
      <c r="B47" s="5">
        <f>$C$5/C47</f>
        <v>199.54027272727274</v>
      </c>
      <c r="C47" s="3">
        <v>110</v>
      </c>
      <c r="D47" s="16">
        <f>+$D$3*B47</f>
        <v>19954.027272727275</v>
      </c>
      <c r="E47" s="16">
        <f>+D47*0.027</f>
        <v>538.7587363636364</v>
      </c>
    </row>
    <row r="48" spans="1:5" ht="12" customHeight="1">
      <c r="A48" s="11">
        <v>1875</v>
      </c>
      <c r="B48" s="5">
        <f>$C$5/C48</f>
        <v>207.07009433962264</v>
      </c>
      <c r="C48" s="3">
        <v>106</v>
      </c>
      <c r="D48" s="16">
        <f>+$D$3*B48</f>
        <v>20707.009433962263</v>
      </c>
      <c r="E48" s="16">
        <f>+D48*0.027</f>
        <v>559.0892547169811</v>
      </c>
    </row>
    <row r="49" spans="1:5" ht="12" customHeight="1">
      <c r="A49" s="11">
        <v>1876</v>
      </c>
      <c r="B49" s="5">
        <f>$C$5/C49</f>
        <v>195.97705357142857</v>
      </c>
      <c r="C49" s="3">
        <v>112</v>
      </c>
      <c r="D49" s="16">
        <f>+$D$3*B49</f>
        <v>19597.70535714286</v>
      </c>
      <c r="E49" s="16">
        <f>+D49*0.027</f>
        <v>529.1380446428572</v>
      </c>
    </row>
    <row r="50" spans="1:5" ht="12" customHeight="1">
      <c r="A50" s="11">
        <v>1877</v>
      </c>
      <c r="B50" s="5">
        <f>$C$5/C50</f>
        <v>195.97705357142857</v>
      </c>
      <c r="C50" s="3">
        <v>112</v>
      </c>
      <c r="D50" s="16">
        <f>+$D$3*B50</f>
        <v>19597.70535714286</v>
      </c>
      <c r="E50" s="16">
        <f>+D50*0.027</f>
        <v>529.1380446428572</v>
      </c>
    </row>
    <row r="51" spans="1:5" ht="12" customHeight="1">
      <c r="A51" s="11">
        <v>1878</v>
      </c>
      <c r="B51" s="5">
        <f>$C$5/C51</f>
        <v>205.13485981308412</v>
      </c>
      <c r="C51" s="3">
        <v>107</v>
      </c>
      <c r="D51" s="16">
        <f>+$D$3*B51</f>
        <v>20513.48598130841</v>
      </c>
      <c r="E51" s="16">
        <f>+D51*0.027</f>
        <v>553.8641214953271</v>
      </c>
    </row>
    <row r="52" spans="1:5" ht="12" customHeight="1">
      <c r="A52" s="11">
        <v>1879</v>
      </c>
      <c r="B52" s="5">
        <f>$C$5/C52</f>
        <v>211.05221153846153</v>
      </c>
      <c r="C52" s="3">
        <v>104</v>
      </c>
      <c r="D52" s="16">
        <f>+$D$3*B52</f>
        <v>21105.221153846152</v>
      </c>
      <c r="E52" s="16">
        <f>+D52*0.027</f>
        <v>569.8409711538461</v>
      </c>
    </row>
    <row r="53" spans="1:5" ht="12" customHeight="1">
      <c r="A53" s="11">
        <v>1880</v>
      </c>
      <c r="B53" s="5">
        <f>$C$5/C53</f>
        <v>221.71141414141414</v>
      </c>
      <c r="C53" s="3">
        <v>99</v>
      </c>
      <c r="D53" s="16">
        <f>+$D$3*B53</f>
        <v>22171.141414141413</v>
      </c>
      <c r="E53" s="16">
        <f>+D53*0.027</f>
        <v>598.6208181818182</v>
      </c>
    </row>
    <row r="54" spans="1:5" ht="12" customHeight="1">
      <c r="A54" s="11">
        <v>1881</v>
      </c>
      <c r="B54" s="5">
        <f>$C$5/C54</f>
        <v>221.71141414141414</v>
      </c>
      <c r="C54" s="3">
        <v>99</v>
      </c>
      <c r="D54" s="16">
        <f>+$D$3*B54</f>
        <v>22171.141414141413</v>
      </c>
      <c r="E54" s="16">
        <f>+D54*0.027</f>
        <v>598.6208181818182</v>
      </c>
    </row>
    <row r="55" spans="1:5" ht="12" customHeight="1">
      <c r="A55" s="11">
        <v>1882</v>
      </c>
      <c r="B55" s="5">
        <f>$C$5/C55</f>
        <v>223.9737755102041</v>
      </c>
      <c r="C55" s="3">
        <v>98</v>
      </c>
      <c r="D55" s="16">
        <f>+$D$3*B55</f>
        <v>22397.37755102041</v>
      </c>
      <c r="E55" s="16">
        <f>+D55*0.027</f>
        <v>604.7291938775511</v>
      </c>
    </row>
    <row r="56" spans="1:5" ht="12" customHeight="1">
      <c r="A56" s="11">
        <v>1883</v>
      </c>
      <c r="B56" s="5">
        <f>$C$5/C56</f>
        <v>221.71141414141414</v>
      </c>
      <c r="C56" s="3">
        <v>99</v>
      </c>
      <c r="D56" s="16">
        <f>+$D$3*B56</f>
        <v>22171.141414141413</v>
      </c>
      <c r="E56" s="16">
        <f>+D56*0.027</f>
        <v>598.6208181818182</v>
      </c>
    </row>
    <row r="57" spans="1:5" ht="12" customHeight="1">
      <c r="A57" s="11">
        <v>1884</v>
      </c>
      <c r="B57" s="5">
        <f>$C$5/C57</f>
        <v>238.5807608695652</v>
      </c>
      <c r="C57" s="3">
        <v>92</v>
      </c>
      <c r="D57" s="16">
        <f>+$D$3*B57</f>
        <v>23858.07608695652</v>
      </c>
      <c r="E57" s="16">
        <f>+D57*0.027</f>
        <v>644.168054347826</v>
      </c>
    </row>
    <row r="58" spans="1:5" ht="12" customHeight="1">
      <c r="A58" s="11">
        <v>1885</v>
      </c>
      <c r="B58" s="5">
        <f>$C$5/C58</f>
        <v>246.62280898876404</v>
      </c>
      <c r="C58" s="3">
        <v>89</v>
      </c>
      <c r="D58" s="16">
        <f>+$D$3*B58</f>
        <v>24662.280898876405</v>
      </c>
      <c r="E58" s="16">
        <f>+D58*0.027</f>
        <v>665.8815842696629</v>
      </c>
    </row>
    <row r="59" spans="1:5" ht="12" customHeight="1">
      <c r="A59" s="11">
        <v>1886</v>
      </c>
      <c r="B59" s="5">
        <f>$C$5/C59</f>
        <v>267.6759756097561</v>
      </c>
      <c r="C59" s="3">
        <v>82</v>
      </c>
      <c r="D59" s="16">
        <f>+$D$3*B59</f>
        <v>26767.59756097561</v>
      </c>
      <c r="E59" s="16">
        <f>+D59*0.027</f>
        <v>722.7251341463415</v>
      </c>
    </row>
    <row r="60" spans="1:5" ht="12" customHeight="1">
      <c r="A60" s="11">
        <v>1887</v>
      </c>
      <c r="B60" s="5">
        <f>$C$5/C60</f>
        <v>252.29229885057472</v>
      </c>
      <c r="C60" s="3">
        <v>87</v>
      </c>
      <c r="D60" s="16">
        <f>+$D$3*B60</f>
        <v>25229.229885057473</v>
      </c>
      <c r="E60" s="16">
        <f>+D60*0.027</f>
        <v>681.1892068965518</v>
      </c>
    </row>
    <row r="61" spans="1:5" ht="12" customHeight="1">
      <c r="A61" s="11">
        <v>1888</v>
      </c>
      <c r="B61" s="5">
        <f>$C$5/C61</f>
        <v>258.2285882352941</v>
      </c>
      <c r="C61" s="3">
        <v>85</v>
      </c>
      <c r="D61" s="16">
        <f>+$D$3*B61</f>
        <v>25822.858823529412</v>
      </c>
      <c r="E61" s="16">
        <f>+D61*0.027</f>
        <v>697.2171882352941</v>
      </c>
    </row>
    <row r="62" spans="1:5" ht="12" customHeight="1">
      <c r="A62" s="11">
        <v>1889</v>
      </c>
      <c r="B62" s="5">
        <f>$C$5/C62</f>
        <v>252.29229885057472</v>
      </c>
      <c r="C62" s="3">
        <v>87</v>
      </c>
      <c r="D62" s="16">
        <f>+$D$3*B62</f>
        <v>25229.229885057473</v>
      </c>
      <c r="E62" s="16">
        <f>+D62*0.027</f>
        <v>681.1892068965518</v>
      </c>
    </row>
    <row r="63" spans="1:5" ht="12" customHeight="1">
      <c r="A63" s="11">
        <v>1890</v>
      </c>
      <c r="B63" s="5">
        <f>$C$5/C63</f>
        <v>243.88255555555557</v>
      </c>
      <c r="C63" s="3">
        <v>90</v>
      </c>
      <c r="D63" s="16">
        <f>+$D$3*B63</f>
        <v>24388.255555555555</v>
      </c>
      <c r="E63" s="16">
        <f>+D63*0.027</f>
        <v>658.4829</v>
      </c>
    </row>
    <row r="64" spans="1:5" ht="12" customHeight="1">
      <c r="A64" s="11">
        <v>1891</v>
      </c>
      <c r="B64" s="5">
        <f>$C$5/C64</f>
        <v>243.88255555555557</v>
      </c>
      <c r="C64" s="3">
        <v>90</v>
      </c>
      <c r="D64" s="16">
        <f>+$D$3*B64</f>
        <v>24388.255555555555</v>
      </c>
      <c r="E64" s="16">
        <f>+D64*0.027</f>
        <v>658.4829</v>
      </c>
    </row>
    <row r="65" spans="1:5" ht="12" customHeight="1">
      <c r="A65" s="11">
        <v>1892</v>
      </c>
      <c r="B65" s="5">
        <f>$C$5/C65</f>
        <v>252.29229885057472</v>
      </c>
      <c r="C65" s="3">
        <v>87</v>
      </c>
      <c r="D65" s="16">
        <f>+$D$3*B65</f>
        <v>25229.229885057473</v>
      </c>
      <c r="E65" s="16">
        <f>+D65*0.027</f>
        <v>681.1892068965518</v>
      </c>
    </row>
    <row r="66" spans="1:5" ht="12" customHeight="1">
      <c r="A66" s="11">
        <v>1893</v>
      </c>
      <c r="B66" s="5">
        <f>$C$5/C66</f>
        <v>261.3027380952381</v>
      </c>
      <c r="C66" s="3">
        <v>84</v>
      </c>
      <c r="D66" s="16">
        <f>+$D$3*B66</f>
        <v>26130.273809523813</v>
      </c>
      <c r="E66" s="16">
        <f>+D66*0.027</f>
        <v>705.5173928571429</v>
      </c>
    </row>
    <row r="67" spans="1:5" ht="12" customHeight="1">
      <c r="A67" s="11">
        <v>1894</v>
      </c>
      <c r="B67" s="5">
        <f>$C$5/C67</f>
        <v>267.6759756097561</v>
      </c>
      <c r="C67" s="3">
        <v>82</v>
      </c>
      <c r="D67" s="16">
        <f>+$D$3*B67</f>
        <v>26767.59756097561</v>
      </c>
      <c r="E67" s="16">
        <f>+D67*0.027</f>
        <v>722.7251341463415</v>
      </c>
    </row>
    <row r="68" spans="1:5" ht="12" customHeight="1">
      <c r="A68" s="11">
        <v>1895</v>
      </c>
      <c r="B68" s="5">
        <f>$C$5/C68</f>
        <v>274.367875</v>
      </c>
      <c r="C68" s="3">
        <v>80</v>
      </c>
      <c r="D68" s="16">
        <f>+$D$3*B68</f>
        <v>27436.787500000002</v>
      </c>
      <c r="E68" s="16">
        <f>+D68*0.027</f>
        <v>740.7932625000001</v>
      </c>
    </row>
    <row r="69" spans="1:5" ht="12" customHeight="1">
      <c r="A69" s="11">
        <v>1896</v>
      </c>
      <c r="B69" s="5">
        <f>$C$5/C69</f>
        <v>285.0575324675325</v>
      </c>
      <c r="C69" s="3">
        <v>77</v>
      </c>
      <c r="D69" s="16">
        <f>+$D$3*B69</f>
        <v>28505.75324675325</v>
      </c>
      <c r="E69" s="16">
        <f>+D69*0.027</f>
        <v>769.6553376623377</v>
      </c>
    </row>
    <row r="70" spans="1:5" ht="12" customHeight="1">
      <c r="A70" s="11">
        <v>1897</v>
      </c>
      <c r="B70" s="5">
        <f>$C$5/C70</f>
        <v>281.40294871794873</v>
      </c>
      <c r="C70" s="3">
        <v>78</v>
      </c>
      <c r="D70" s="16">
        <f>+$D$3*B70</f>
        <v>28140.294871794875</v>
      </c>
      <c r="E70" s="16">
        <f>+D70*0.027</f>
        <v>759.7879615384616</v>
      </c>
    </row>
    <row r="71" spans="1:5" ht="12" customHeight="1">
      <c r="A71" s="11">
        <v>1898</v>
      </c>
      <c r="B71" s="5">
        <f>$C$5/C71</f>
        <v>281.40294871794873</v>
      </c>
      <c r="C71" s="3">
        <v>78</v>
      </c>
      <c r="D71" s="16">
        <f>+$D$3*B71</f>
        <v>28140.294871794875</v>
      </c>
      <c r="E71" s="16">
        <f>+D71*0.027</f>
        <v>759.7879615384616</v>
      </c>
    </row>
    <row r="72" spans="1:5" ht="12" customHeight="1">
      <c r="A72" s="11">
        <v>1899</v>
      </c>
      <c r="B72" s="5">
        <f>$C$5/C72</f>
        <v>277.84088607594936</v>
      </c>
      <c r="C72" s="3">
        <v>79</v>
      </c>
      <c r="D72" s="16">
        <f>+$D$3*B72</f>
        <v>27784.088607594935</v>
      </c>
      <c r="E72" s="16">
        <f>+D72*0.027</f>
        <v>750.1703924050632</v>
      </c>
    </row>
    <row r="73" spans="1:5" ht="12" customHeight="1">
      <c r="A73" s="11">
        <v>1900</v>
      </c>
      <c r="B73" s="5">
        <f>$C$5/C73</f>
        <v>246.62280898876404</v>
      </c>
      <c r="C73" s="3">
        <v>89</v>
      </c>
      <c r="D73" s="16">
        <f>+$D$3*B73</f>
        <v>24662.280898876405</v>
      </c>
      <c r="E73" s="16">
        <f>+D73*0.027</f>
        <v>665.8815842696629</v>
      </c>
    </row>
    <row r="74" spans="1:5" ht="12" customHeight="1">
      <c r="A74" s="11">
        <v>1901</v>
      </c>
      <c r="B74" s="5">
        <f>$C$5/C74</f>
        <v>241.20252747252746</v>
      </c>
      <c r="C74" s="3">
        <v>91</v>
      </c>
      <c r="D74" s="16">
        <f>+$D$3*B74</f>
        <v>24120.252747252747</v>
      </c>
      <c r="E74" s="16">
        <f>+D74*0.027</f>
        <v>651.2468241758241</v>
      </c>
    </row>
    <row r="75" spans="1:5" ht="12" customHeight="1">
      <c r="A75" s="11">
        <v>1902</v>
      </c>
      <c r="B75" s="5">
        <f>$C$5/C75</f>
        <v>246.62280898876404</v>
      </c>
      <c r="C75" s="3">
        <v>89</v>
      </c>
      <c r="D75" s="16">
        <f>+$D$3*B75</f>
        <v>24662.280898876405</v>
      </c>
      <c r="E75" s="16">
        <f>+D75*0.027</f>
        <v>665.8815842696629</v>
      </c>
    </row>
    <row r="76" spans="1:5" ht="12" customHeight="1">
      <c r="A76" s="11">
        <v>1903</v>
      </c>
      <c r="B76" s="5">
        <f>$C$5/C76</f>
        <v>246.62280898876404</v>
      </c>
      <c r="C76" s="3">
        <v>89</v>
      </c>
      <c r="D76" s="16">
        <f>+$D$3*B76</f>
        <v>24662.280898876405</v>
      </c>
      <c r="E76" s="16">
        <f>+D76*0.027</f>
        <v>665.8815842696629</v>
      </c>
    </row>
    <row r="77" spans="1:5" ht="12" customHeight="1">
      <c r="A77" s="11">
        <v>1904</v>
      </c>
      <c r="B77" s="5">
        <f>$C$5/C77</f>
        <v>281.40294871794873</v>
      </c>
      <c r="C77" s="3">
        <v>78</v>
      </c>
      <c r="D77" s="16">
        <f>+$D$3*B77</f>
        <v>28140.294871794875</v>
      </c>
      <c r="E77" s="16">
        <f>+D77*0.027</f>
        <v>759.7879615384616</v>
      </c>
    </row>
    <row r="78" spans="1:5" ht="12" customHeight="1">
      <c r="A78" s="11">
        <v>1905</v>
      </c>
      <c r="B78" s="5">
        <f>$C$5/C78</f>
        <v>274.367875</v>
      </c>
      <c r="C78" s="3">
        <v>80</v>
      </c>
      <c r="D78" s="16">
        <f>+$D$3*B78</f>
        <v>27436.787500000002</v>
      </c>
      <c r="E78" s="16">
        <f>+D78*0.027</f>
        <v>740.7932625000001</v>
      </c>
    </row>
    <row r="79" spans="1:5" ht="12" customHeight="1">
      <c r="A79" s="11">
        <v>1906</v>
      </c>
      <c r="B79" s="5">
        <f>$C$5/C79</f>
        <v>249.42534090909092</v>
      </c>
      <c r="C79" s="3">
        <v>88</v>
      </c>
      <c r="D79" s="16">
        <f>+$D$3*B79</f>
        <v>24942.534090909092</v>
      </c>
      <c r="E79" s="16">
        <f>+D79*0.027</f>
        <v>673.4484204545455</v>
      </c>
    </row>
    <row r="80" spans="1:5" ht="12" customHeight="1">
      <c r="A80" s="11">
        <v>1907</v>
      </c>
      <c r="B80" s="5">
        <f>$C$5/C80</f>
        <v>243.88255555555557</v>
      </c>
      <c r="C80" s="3">
        <v>90</v>
      </c>
      <c r="D80" s="16">
        <f>+$D$3*B80</f>
        <v>24388.255555555555</v>
      </c>
      <c r="E80" s="16">
        <f>+D80*0.027</f>
        <v>658.4829</v>
      </c>
    </row>
    <row r="81" spans="1:5" ht="12" customHeight="1">
      <c r="A81" s="11">
        <v>1908</v>
      </c>
      <c r="B81" s="5">
        <f>$C$5/C81</f>
        <v>241.20252747252746</v>
      </c>
      <c r="C81" s="3">
        <v>91</v>
      </c>
      <c r="D81" s="16">
        <f>+$D$3*B81</f>
        <v>24120.252747252747</v>
      </c>
      <c r="E81" s="16">
        <f>+D81*0.027</f>
        <v>651.2468241758241</v>
      </c>
    </row>
    <row r="82" spans="1:5" ht="12" customHeight="1">
      <c r="A82" s="11">
        <v>1909</v>
      </c>
      <c r="B82" s="5">
        <f>$C$5/C82</f>
        <v>243.88255555555557</v>
      </c>
      <c r="C82" s="3">
        <v>90</v>
      </c>
      <c r="D82" s="16">
        <f>+$D$3*B82</f>
        <v>24388.255555555555</v>
      </c>
      <c r="E82" s="16">
        <f>+D82*0.027</f>
        <v>658.4829</v>
      </c>
    </row>
    <row r="83" spans="1:5" ht="12" customHeight="1">
      <c r="A83" s="11">
        <v>1910</v>
      </c>
      <c r="B83" s="5">
        <f>$C$5/C83</f>
        <v>238.5807608695652</v>
      </c>
      <c r="C83" s="3">
        <v>92</v>
      </c>
      <c r="D83" s="16">
        <f>+$D$3*B83</f>
        <v>23858.07608695652</v>
      </c>
      <c r="E83" s="16">
        <f>+D83*0.027</f>
        <v>644.168054347826</v>
      </c>
    </row>
    <row r="84" spans="1:5" ht="12" customHeight="1">
      <c r="A84" s="11">
        <v>1911</v>
      </c>
      <c r="B84" s="5">
        <f>$C$5/C84</f>
        <v>223.9737755102041</v>
      </c>
      <c r="C84" s="3">
        <v>98</v>
      </c>
      <c r="D84" s="16">
        <f>+$D$3*B84</f>
        <v>22397.37755102041</v>
      </c>
      <c r="E84" s="16">
        <f>+D84*0.027</f>
        <v>604.7291938775511</v>
      </c>
    </row>
    <row r="85" spans="1:5" ht="12" customHeight="1">
      <c r="A85" s="11">
        <v>1912</v>
      </c>
      <c r="B85" s="5">
        <f>$C$5/C85</f>
        <v>209.04219047619048</v>
      </c>
      <c r="C85" s="3">
        <v>105</v>
      </c>
      <c r="D85" s="16">
        <f>+$D$3*B85</f>
        <v>20904.219047619048</v>
      </c>
      <c r="E85" s="16">
        <f>+D85*0.027</f>
        <v>564.4139142857143</v>
      </c>
    </row>
    <row r="86" spans="1:5" ht="12" customHeight="1">
      <c r="A86" s="11">
        <v>1913</v>
      </c>
      <c r="B86" s="5">
        <f>$C$5/C86</f>
        <v>219.4943</v>
      </c>
      <c r="C86" s="3">
        <v>100</v>
      </c>
      <c r="D86" s="16">
        <f>+$D$3*B86</f>
        <v>21949.43</v>
      </c>
      <c r="E86" s="16">
        <f>+D86*0.027</f>
        <v>592.63461</v>
      </c>
    </row>
    <row r="87" spans="1:5" ht="12" customHeight="1">
      <c r="A87" s="11">
        <v>1914</v>
      </c>
      <c r="B87" s="5">
        <f>$C$5/C87</f>
        <v>219.4943</v>
      </c>
      <c r="C87" s="3">
        <v>100</v>
      </c>
      <c r="D87" s="16">
        <f>+$D$3*B87</f>
        <v>21949.43</v>
      </c>
      <c r="E87" s="16">
        <f>+D87*0.027</f>
        <v>592.63461</v>
      </c>
    </row>
    <row r="88" spans="1:5" ht="12" customHeight="1">
      <c r="A88" s="11">
        <v>1915</v>
      </c>
      <c r="B88" s="5" t="s">
        <v>1</v>
      </c>
      <c r="C88" s="3" t="s">
        <v>1</v>
      </c>
      <c r="D88" s="16" t="e">
        <f>+$D$3*B88</f>
        <v>#VALUE!</v>
      </c>
      <c r="E88" s="16" t="e">
        <f>+D88*0.027</f>
        <v>#VALUE!</v>
      </c>
    </row>
    <row r="89" spans="1:5" ht="12" customHeight="1">
      <c r="A89" s="11">
        <v>1916</v>
      </c>
      <c r="B89" s="5" t="s">
        <v>1</v>
      </c>
      <c r="C89" s="3" t="s">
        <v>1</v>
      </c>
      <c r="D89" s="16" t="e">
        <f>+$D$3*B89</f>
        <v>#VALUE!</v>
      </c>
      <c r="E89" s="16" t="e">
        <f>+D89*0.027</f>
        <v>#VALUE!</v>
      </c>
    </row>
    <row r="90" spans="1:5" ht="12" customHeight="1">
      <c r="A90" s="11">
        <v>1917</v>
      </c>
      <c r="B90" s="5" t="s">
        <v>1</v>
      </c>
      <c r="C90" s="3" t="s">
        <v>1</v>
      </c>
      <c r="D90" s="16" t="e">
        <f>+$D$3*B90</f>
        <v>#VALUE!</v>
      </c>
      <c r="E90" s="16" t="e">
        <f>+D90*0.027</f>
        <v>#VALUE!</v>
      </c>
    </row>
    <row r="91" spans="1:5" ht="12" customHeight="1">
      <c r="A91" s="11">
        <v>1918</v>
      </c>
      <c r="B91" s="5" t="s">
        <v>1</v>
      </c>
      <c r="C91" s="3" t="s">
        <v>1</v>
      </c>
      <c r="D91" s="16" t="e">
        <f>+$D$3*B91</f>
        <v>#VALUE!</v>
      </c>
      <c r="E91" s="16" t="e">
        <f>+D91*0.027</f>
        <v>#VALUE!</v>
      </c>
    </row>
    <row r="92" spans="1:5" ht="12" customHeight="1">
      <c r="A92" s="11">
        <v>1919</v>
      </c>
      <c r="B92" s="5" t="s">
        <v>1</v>
      </c>
      <c r="C92" s="3" t="s">
        <v>1</v>
      </c>
      <c r="D92" s="16" t="e">
        <f>+$D$3*B92</f>
        <v>#VALUE!</v>
      </c>
      <c r="E92" s="16" t="e">
        <f>+D92*0.027</f>
        <v>#VALUE!</v>
      </c>
    </row>
    <row r="93" spans="1:5" ht="12" customHeight="1">
      <c r="A93" s="11">
        <v>1920</v>
      </c>
      <c r="B93" s="5">
        <f>$C$5/C93</f>
        <v>48.2405054945055</v>
      </c>
      <c r="C93" s="3">
        <v>455</v>
      </c>
      <c r="D93" s="16">
        <f>+$D$3*B93</f>
        <v>4824.05054945055</v>
      </c>
      <c r="E93" s="16">
        <f>+D93*0.027</f>
        <v>130.24936483516484</v>
      </c>
    </row>
    <row r="94" spans="1:5" ht="12" customHeight="1">
      <c r="A94" s="11">
        <v>1921</v>
      </c>
      <c r="B94" s="5">
        <f>$C$5/C94</f>
        <v>55.01110275689223</v>
      </c>
      <c r="C94" s="3">
        <v>399</v>
      </c>
      <c r="D94" s="16">
        <f>+$D$3*B94</f>
        <v>5501.110275689223</v>
      </c>
      <c r="E94" s="16">
        <f>+D94*0.027</f>
        <v>148.52997744360903</v>
      </c>
    </row>
    <row r="95" spans="1:5" ht="12" customHeight="1">
      <c r="A95" s="11">
        <v>1922</v>
      </c>
      <c r="B95" s="5">
        <f>$C$5/C95</f>
        <v>58.845656836461124</v>
      </c>
      <c r="C95" s="3">
        <v>373</v>
      </c>
      <c r="D95" s="16">
        <f>+$D$3*B95</f>
        <v>5884.565683646112</v>
      </c>
      <c r="E95" s="16">
        <f>+D95*0.027</f>
        <v>158.88327345844502</v>
      </c>
    </row>
    <row r="96" spans="1:5" ht="12" customHeight="1">
      <c r="A96" s="11">
        <v>1923</v>
      </c>
      <c r="B96" s="5">
        <f>$C$5/C96</f>
        <v>51.28371495327103</v>
      </c>
      <c r="C96" s="3">
        <v>428</v>
      </c>
      <c r="D96" s="16">
        <f>+$D$3*B96</f>
        <v>5128.371495327103</v>
      </c>
      <c r="E96" s="16">
        <f>+D96*0.027</f>
        <v>138.46603037383179</v>
      </c>
    </row>
    <row r="97" spans="1:5" ht="12" customHeight="1">
      <c r="A97" s="11">
        <v>1924</v>
      </c>
      <c r="B97" s="5">
        <f>$C$5/C97</f>
        <v>43.8112375249501</v>
      </c>
      <c r="C97" s="3">
        <v>501</v>
      </c>
      <c r="D97" s="16">
        <f>+$D$3*B97</f>
        <v>4381.12375249501</v>
      </c>
      <c r="E97" s="16">
        <f>+D97*0.027</f>
        <v>118.29034131736528</v>
      </c>
    </row>
    <row r="98" spans="1:5" ht="12" customHeight="1">
      <c r="A98" s="11">
        <v>1925</v>
      </c>
      <c r="B98" s="5">
        <f>$C$5/C98</f>
        <v>42.37341698841699</v>
      </c>
      <c r="C98" s="3">
        <v>518</v>
      </c>
      <c r="D98" s="16">
        <f>+$D$3*B98</f>
        <v>4237.341698841699</v>
      </c>
      <c r="E98" s="16">
        <f>+D98*0.027</f>
        <v>114.40822586872588</v>
      </c>
    </row>
    <row r="99" spans="1:5" ht="12" customHeight="1">
      <c r="A99" s="11">
        <v>1926</v>
      </c>
      <c r="B99" s="5">
        <f>$C$5/C99</f>
        <v>35.51687702265372</v>
      </c>
      <c r="C99" s="3">
        <v>618</v>
      </c>
      <c r="D99" s="16">
        <f>+$D$3*B99</f>
        <v>3551.6877022653725</v>
      </c>
      <c r="E99" s="16">
        <f>+D99*0.027</f>
        <v>95.89556796116506</v>
      </c>
    </row>
    <row r="100" spans="1:5" ht="12" customHeight="1">
      <c r="A100" s="11">
        <v>1927</v>
      </c>
      <c r="B100" s="5">
        <f>$C$5/C100</f>
        <v>27.925483460559796</v>
      </c>
      <c r="C100" s="3">
        <v>786</v>
      </c>
      <c r="D100" s="16">
        <f>+$D$3*B100</f>
        <v>2792.5483460559794</v>
      </c>
      <c r="E100" s="16">
        <f>+D100*0.027</f>
        <v>75.39880534351144</v>
      </c>
    </row>
    <row r="101" spans="1:5" ht="12" customHeight="1">
      <c r="A101" s="11">
        <v>1928</v>
      </c>
      <c r="B101" s="5">
        <f>$C$5/C101</f>
        <v>26.76759756097561</v>
      </c>
      <c r="C101" s="3">
        <v>820</v>
      </c>
      <c r="D101" s="16">
        <f>+$D$3*B101</f>
        <v>2676.759756097561</v>
      </c>
      <c r="E101" s="16">
        <f>+D101*0.027</f>
        <v>72.27251341463415</v>
      </c>
    </row>
    <row r="102" spans="1:5" ht="12" customHeight="1">
      <c r="A102" s="11">
        <v>1929</v>
      </c>
      <c r="B102" s="5">
        <f>$C$5/C102</f>
        <v>25.08506285714286</v>
      </c>
      <c r="C102" s="3">
        <v>875</v>
      </c>
      <c r="D102" s="16">
        <f>+$D$3*B102</f>
        <v>2508.5062857142857</v>
      </c>
      <c r="E102" s="16">
        <f>+D102*0.027</f>
        <v>67.72966971428572</v>
      </c>
    </row>
    <row r="103" spans="1:5" ht="12" customHeight="1">
      <c r="A103" s="11">
        <v>1930</v>
      </c>
      <c r="B103" s="5">
        <f>$C$5/C103</f>
        <v>25.113764302059497</v>
      </c>
      <c r="C103" s="3">
        <v>874</v>
      </c>
      <c r="D103" s="16">
        <f>+$D$3*B103</f>
        <v>2511.37643020595</v>
      </c>
      <c r="E103" s="16">
        <f>+D103*0.027</f>
        <v>67.80716361556064</v>
      </c>
    </row>
    <row r="104" spans="1:5" ht="12" customHeight="1">
      <c r="A104" s="11">
        <v>1931</v>
      </c>
      <c r="B104" s="5">
        <f>$C$5/C104</f>
        <v>27.505551378446114</v>
      </c>
      <c r="C104" s="3">
        <v>798</v>
      </c>
      <c r="D104" s="16">
        <f>+$D$3*B104</f>
        <v>2750.5551378446116</v>
      </c>
      <c r="E104" s="16">
        <f>+D104*0.027</f>
        <v>74.26498872180451</v>
      </c>
    </row>
    <row r="105" spans="1:5" ht="12" customHeight="1">
      <c r="A105" s="11">
        <v>1932</v>
      </c>
      <c r="B105" s="5">
        <f>$C$5/C105</f>
        <v>30.485319444444446</v>
      </c>
      <c r="C105" s="3">
        <v>720</v>
      </c>
      <c r="D105" s="16">
        <f>+$D$3*B105</f>
        <v>3048.5319444444444</v>
      </c>
      <c r="E105" s="16">
        <f>+D105*0.027</f>
        <v>82.3103625</v>
      </c>
    </row>
    <row r="106" spans="1:5" ht="12" customHeight="1">
      <c r="A106" s="11">
        <v>1933</v>
      </c>
      <c r="B106" s="5">
        <f>$C$5/C106</f>
        <v>31.133943262411346</v>
      </c>
      <c r="C106" s="3">
        <v>705</v>
      </c>
      <c r="D106" s="16">
        <f>+$D$3*B106</f>
        <v>3113.3943262411344</v>
      </c>
      <c r="E106" s="16">
        <f>+D106*0.027</f>
        <v>84.06164680851063</v>
      </c>
    </row>
    <row r="107" spans="1:5" ht="12" customHeight="1">
      <c r="A107" s="11">
        <v>1934</v>
      </c>
      <c r="B107" s="5">
        <f>$C$5/C107</f>
        <v>32.957102102102105</v>
      </c>
      <c r="C107" s="3">
        <v>666</v>
      </c>
      <c r="D107" s="16">
        <f>+$D$3*B107</f>
        <v>3295.7102102102103</v>
      </c>
      <c r="E107" s="16">
        <f>+D107*0.027</f>
        <v>88.98417567567567</v>
      </c>
    </row>
    <row r="108" spans="1:5" ht="12" customHeight="1">
      <c r="A108" s="11">
        <v>1935</v>
      </c>
      <c r="B108" s="5">
        <f>$C$5/C108</f>
        <v>33.51058015267176</v>
      </c>
      <c r="C108" s="3">
        <v>655</v>
      </c>
      <c r="D108" s="16">
        <f>+$D$3*B108</f>
        <v>3351.0580152671755</v>
      </c>
      <c r="E108" s="16">
        <f>+D108*0.027</f>
        <v>90.47856641221374</v>
      </c>
    </row>
    <row r="109" spans="1:5" ht="12" customHeight="1">
      <c r="A109" s="11">
        <v>1936</v>
      </c>
      <c r="B109" s="5">
        <f>$C$5/C109</f>
        <v>32.04296350364964</v>
      </c>
      <c r="C109" s="3">
        <v>685</v>
      </c>
      <c r="D109" s="16">
        <f>+$D$3*B109</f>
        <v>3204.296350364964</v>
      </c>
      <c r="E109" s="16">
        <f>+D109*0.027</f>
        <v>86.51600145985402</v>
      </c>
    </row>
    <row r="110" spans="1:5" ht="12" customHeight="1">
      <c r="A110" s="11">
        <v>1937</v>
      </c>
      <c r="B110" s="5">
        <f>$C$5/C110</f>
        <v>29.863170068027213</v>
      </c>
      <c r="C110" s="3">
        <v>735</v>
      </c>
      <c r="D110" s="16">
        <f>+$D$3*B110</f>
        <v>2986.317006802721</v>
      </c>
      <c r="E110" s="16">
        <f>+D110*0.027</f>
        <v>80.63055918367347</v>
      </c>
    </row>
    <row r="111" spans="1:5" ht="12" customHeight="1">
      <c r="A111" s="11">
        <v>1938</v>
      </c>
      <c r="B111" s="5">
        <f>$C$5/C111</f>
        <v>28.84287779237845</v>
      </c>
      <c r="C111" s="3">
        <v>761</v>
      </c>
      <c r="D111" s="16">
        <f>+$D$3*B111</f>
        <v>2884.287779237845</v>
      </c>
      <c r="E111" s="16">
        <f>+D111*0.027</f>
        <v>77.87577003942181</v>
      </c>
    </row>
    <row r="112" spans="1:5" ht="12" customHeight="1">
      <c r="A112" s="11">
        <v>1939</v>
      </c>
      <c r="B112" s="5">
        <f>$C$5/C112</f>
        <v>28.505753246753248</v>
      </c>
      <c r="C112" s="3">
        <v>770</v>
      </c>
      <c r="D112" s="16">
        <f>+$D$3*B112</f>
        <v>2850.5753246753247</v>
      </c>
      <c r="E112" s="16">
        <f>+D112*0.027</f>
        <v>76.96553376623376</v>
      </c>
    </row>
    <row r="113" spans="1:5" ht="12" customHeight="1">
      <c r="A113" s="11">
        <v>1940</v>
      </c>
      <c r="B113" s="5">
        <f>$C$5/C113</f>
        <v>25.31652825836217</v>
      </c>
      <c r="C113" s="3">
        <v>867</v>
      </c>
      <c r="D113" s="16">
        <f>+$D$3*B113</f>
        <v>2531.652825836217</v>
      </c>
      <c r="E113" s="16">
        <f>+D113*0.027</f>
        <v>68.35462629757785</v>
      </c>
    </row>
    <row r="114" spans="1:5" ht="12" customHeight="1">
      <c r="A114" s="11">
        <v>1941</v>
      </c>
      <c r="B114" s="5" t="s">
        <v>1</v>
      </c>
      <c r="C114" s="3" t="s">
        <v>1</v>
      </c>
      <c r="D114" s="16" t="e">
        <f>+$D$3*B114</f>
        <v>#VALUE!</v>
      </c>
      <c r="E114" s="16" t="e">
        <f>+D114*0.027</f>
        <v>#VALUE!</v>
      </c>
    </row>
    <row r="115" spans="1:5" ht="12" customHeight="1">
      <c r="A115" s="11">
        <v>1942</v>
      </c>
      <c r="B115" s="5" t="s">
        <v>1</v>
      </c>
      <c r="C115" s="3" t="s">
        <v>1</v>
      </c>
      <c r="D115" s="16" t="e">
        <f>+$D$3*B115</f>
        <v>#VALUE!</v>
      </c>
      <c r="E115" s="16" t="e">
        <f>+D115*0.027</f>
        <v>#VALUE!</v>
      </c>
    </row>
    <row r="116" spans="1:5" ht="12" customHeight="1">
      <c r="A116" s="11">
        <v>1943</v>
      </c>
      <c r="B116" s="5" t="s">
        <v>1</v>
      </c>
      <c r="C116" s="3" t="s">
        <v>1</v>
      </c>
      <c r="D116" s="16" t="e">
        <f>+$D$3*B116</f>
        <v>#VALUE!</v>
      </c>
      <c r="E116" s="16" t="e">
        <f>+D116*0.027</f>
        <v>#VALUE!</v>
      </c>
    </row>
    <row r="117" spans="1:5" ht="12" customHeight="1">
      <c r="A117" s="11">
        <v>1944</v>
      </c>
      <c r="B117" s="5">
        <f>$C$5/C117</f>
        <v>11.141842639593909</v>
      </c>
      <c r="C117" s="3">
        <v>1970</v>
      </c>
      <c r="D117" s="16">
        <f>+$D$3*B117</f>
        <v>1114.1842639593908</v>
      </c>
      <c r="E117" s="16">
        <f>+D117*0.027</f>
        <v>30.082975126903552</v>
      </c>
    </row>
    <row r="118" spans="1:5" ht="12" customHeight="1">
      <c r="A118" s="11">
        <v>1945</v>
      </c>
      <c r="B118" s="5">
        <f>$C$5/C118</f>
        <v>8.500941130906273</v>
      </c>
      <c r="C118" s="3">
        <v>2582</v>
      </c>
      <c r="D118" s="16">
        <f>+$D$3*B118</f>
        <v>850.0941130906274</v>
      </c>
      <c r="E118" s="16">
        <f>+D118*0.027</f>
        <v>22.95254105344694</v>
      </c>
    </row>
    <row r="119" spans="1:5" ht="12" customHeight="1">
      <c r="A119" s="11">
        <v>1946</v>
      </c>
      <c r="B119" s="5">
        <f>$C$5/C119</f>
        <v>8.958951020408163</v>
      </c>
      <c r="C119" s="3">
        <v>2450</v>
      </c>
      <c r="D119" s="16">
        <f>+$D$3*B119</f>
        <v>895.8951020408163</v>
      </c>
      <c r="E119" s="16">
        <f>+D119*0.027</f>
        <v>24.189167755102037</v>
      </c>
    </row>
    <row r="120" spans="1:5" ht="12" customHeight="1">
      <c r="A120" s="11">
        <v>1947</v>
      </c>
      <c r="B120" s="5">
        <f>$C$5/C120</f>
        <v>8.80089414595028</v>
      </c>
      <c r="C120" s="3">
        <v>2494</v>
      </c>
      <c r="D120" s="16">
        <f>+$D$3*B120</f>
        <v>880.0894145950281</v>
      </c>
      <c r="E120" s="16">
        <f>+D120*0.027</f>
        <v>23.76241419406576</v>
      </c>
    </row>
    <row r="121" spans="1:5" ht="12" customHeight="1">
      <c r="A121" s="11">
        <v>1948</v>
      </c>
      <c r="B121" s="5">
        <f>$C$5/C121</f>
        <v>7.669262753319357</v>
      </c>
      <c r="C121" s="3">
        <v>2862</v>
      </c>
      <c r="D121" s="16">
        <f>+$D$3*B121</f>
        <v>766.9262753319357</v>
      </c>
      <c r="E121" s="16">
        <f>+D121*0.027</f>
        <v>20.707009433962263</v>
      </c>
    </row>
    <row r="122" spans="1:5" ht="12" customHeight="1">
      <c r="A122" s="11">
        <v>1949</v>
      </c>
      <c r="B122" s="5">
        <f>$C$5/C122</f>
        <v>7.9297073699421965</v>
      </c>
      <c r="C122" s="3">
        <v>2768</v>
      </c>
      <c r="D122" s="16">
        <f>+$D$3*B122</f>
        <v>792.9707369942197</v>
      </c>
      <c r="E122" s="16">
        <f>+D122*0.027</f>
        <v>21.41020989884393</v>
      </c>
    </row>
    <row r="123" spans="1:5" ht="12" customHeight="1">
      <c r="A123" s="11">
        <v>1950</v>
      </c>
      <c r="B123" s="5">
        <f>$C$5/C123</f>
        <v>7.999063411078717</v>
      </c>
      <c r="C123" s="3">
        <v>2744</v>
      </c>
      <c r="D123" s="16">
        <f>+$D$3*B123</f>
        <v>799.9063411078718</v>
      </c>
      <c r="E123" s="16">
        <f>+D123*0.027</f>
        <v>21.597471209912538</v>
      </c>
    </row>
    <row r="124" spans="1:5" ht="12" customHeight="1">
      <c r="A124" s="11">
        <v>1951</v>
      </c>
      <c r="B124" s="5">
        <f>$C$5/C124</f>
        <v>7.314038653782073</v>
      </c>
      <c r="C124" s="3">
        <v>3001</v>
      </c>
      <c r="D124" s="16">
        <f>+$D$3*B124</f>
        <v>731.4038653782073</v>
      </c>
      <c r="E124" s="16">
        <f>+D124*0.027</f>
        <v>19.7479043652116</v>
      </c>
    </row>
    <row r="125" spans="1:5" ht="12" customHeight="1">
      <c r="A125" s="11">
        <v>1952</v>
      </c>
      <c r="B125" s="5">
        <f>$C$5/C125</f>
        <v>7.246427863981512</v>
      </c>
      <c r="C125" s="3">
        <v>3029</v>
      </c>
      <c r="D125" s="16">
        <f>+$D$3*B125</f>
        <v>724.6427863981512</v>
      </c>
      <c r="E125" s="16">
        <f>+D125*0.027</f>
        <v>19.565355232750083</v>
      </c>
    </row>
    <row r="126" spans="1:5" ht="12" customHeight="1">
      <c r="A126" s="11">
        <v>1953</v>
      </c>
      <c r="B126" s="5">
        <f>$C$5/C126</f>
        <v>7.27043060616098</v>
      </c>
      <c r="C126" s="3">
        <v>3019</v>
      </c>
      <c r="D126" s="16">
        <f>+$D$3*B126</f>
        <v>727.043060616098</v>
      </c>
      <c r="E126" s="16">
        <f>+D126*0.027</f>
        <v>19.630162636634648</v>
      </c>
    </row>
    <row r="127" spans="1:5" ht="12" customHeight="1">
      <c r="A127" s="11">
        <v>1954</v>
      </c>
      <c r="B127" s="5">
        <f>$C$5/C127</f>
        <v>7.17770765206017</v>
      </c>
      <c r="C127" s="3">
        <v>3058</v>
      </c>
      <c r="D127" s="16">
        <f>+$D$3*B127</f>
        <v>717.770765206017</v>
      </c>
      <c r="E127" s="16">
        <f>+D127*0.027</f>
        <v>19.37981066056246</v>
      </c>
    </row>
    <row r="128" spans="1:5" ht="12" customHeight="1">
      <c r="A128" s="11">
        <v>1955</v>
      </c>
      <c r="B128" s="5">
        <f>$C$5/C128</f>
        <v>7.213089056851791</v>
      </c>
      <c r="C128" s="3">
        <v>3043</v>
      </c>
      <c r="D128" s="16">
        <f>+$D$3*B128</f>
        <v>721.3089056851791</v>
      </c>
      <c r="E128" s="16">
        <f>+D128*0.027</f>
        <v>19.475340453499836</v>
      </c>
    </row>
    <row r="129" spans="1:5" ht="12" customHeight="1">
      <c r="A129" s="11">
        <v>1956</v>
      </c>
      <c r="B129" s="5">
        <f>$C$5/C129</f>
        <v>7.014838606583573</v>
      </c>
      <c r="C129" s="3">
        <v>3129</v>
      </c>
      <c r="D129" s="16">
        <f>+$D$3*B129</f>
        <v>701.4838606583572</v>
      </c>
      <c r="E129" s="16">
        <f>+D129*0.027</f>
        <v>18.940064237775644</v>
      </c>
    </row>
    <row r="130" spans="1:5" ht="12" customHeight="1">
      <c r="A130" s="11">
        <v>1957</v>
      </c>
      <c r="B130" s="5">
        <f>$C$5/C130</f>
        <v>6.799699504337051</v>
      </c>
      <c r="C130" s="3">
        <v>3228</v>
      </c>
      <c r="D130" s="16">
        <f>+$D$3*B130</f>
        <v>679.9699504337051</v>
      </c>
      <c r="E130" s="16">
        <f>+D130*0.027</f>
        <v>18.359188661710036</v>
      </c>
    </row>
    <row r="131" spans="1:5" ht="12" customHeight="1">
      <c r="A131" s="11">
        <v>1958</v>
      </c>
      <c r="B131" s="5">
        <f>$C$5/C131</f>
        <v>6.712363914373089</v>
      </c>
      <c r="C131" s="3">
        <v>3270</v>
      </c>
      <c r="D131" s="16">
        <f>+$D$3*B131</f>
        <v>671.236391437309</v>
      </c>
      <c r="E131" s="16">
        <f>+D131*0.027</f>
        <v>18.12338256880734</v>
      </c>
    </row>
    <row r="132" spans="1:5" ht="12" customHeight="1">
      <c r="A132" s="11">
        <v>1959</v>
      </c>
      <c r="B132" s="5">
        <f>$C$5/C132</f>
        <v>6.631247734138973</v>
      </c>
      <c r="C132" s="3">
        <v>3310</v>
      </c>
      <c r="D132" s="16">
        <f>+$D$3*B132</f>
        <v>663.1247734138973</v>
      </c>
      <c r="E132" s="16">
        <f>+D132*0.027</f>
        <v>17.904368882175227</v>
      </c>
    </row>
    <row r="133" spans="1:5" ht="12" customHeight="1">
      <c r="A133" s="11">
        <v>1960</v>
      </c>
      <c r="B133" s="5">
        <f>$C$5/C133</f>
        <v>6.611274096385542</v>
      </c>
      <c r="C133" s="3">
        <v>3320</v>
      </c>
      <c r="D133" s="16">
        <f>+$D$3*B133</f>
        <v>661.1274096385542</v>
      </c>
      <c r="E133" s="16">
        <f>+D133*0.027</f>
        <v>17.850440060240963</v>
      </c>
    </row>
    <row r="134" spans="1:5" ht="12" customHeight="1">
      <c r="A134" s="11">
        <v>1961</v>
      </c>
      <c r="B134" s="5">
        <f>$C$5/C134</f>
        <v>6.546206382344169</v>
      </c>
      <c r="C134" s="3">
        <v>3353</v>
      </c>
      <c r="D134" s="16">
        <f>+$D$3*B134</f>
        <v>654.6206382344169</v>
      </c>
      <c r="E134" s="16">
        <f>+D134*0.027</f>
        <v>17.674757232329256</v>
      </c>
    </row>
    <row r="135" spans="1:5" ht="12" customHeight="1">
      <c r="A135" s="11">
        <v>1962</v>
      </c>
      <c r="B135" s="5">
        <f>$C$5/C135</f>
        <v>6.455714705882353</v>
      </c>
      <c r="C135" s="3">
        <v>3400</v>
      </c>
      <c r="D135" s="16">
        <f>+$D$3*B135</f>
        <v>645.5714705882353</v>
      </c>
      <c r="E135" s="16">
        <f>+D135*0.027</f>
        <v>17.430429705882354</v>
      </c>
    </row>
    <row r="136" spans="1:5" ht="12" customHeight="1">
      <c r="A136" s="11">
        <v>1963</v>
      </c>
      <c r="B136" s="5">
        <f>$C$5/C136</f>
        <v>6.320020155485172</v>
      </c>
      <c r="C136" s="3">
        <v>3473</v>
      </c>
      <c r="D136" s="16">
        <f>+$D$3*B136</f>
        <v>632.0020155485172</v>
      </c>
      <c r="E136" s="16">
        <f>+D136*0.027</f>
        <v>17.064054419809963</v>
      </c>
    </row>
    <row r="137" spans="1:5" ht="12" customHeight="1">
      <c r="A137" s="11">
        <v>1964</v>
      </c>
      <c r="B137" s="5">
        <f>$C$5/C137</f>
        <v>6.066730237700387</v>
      </c>
      <c r="C137" s="3">
        <v>3618</v>
      </c>
      <c r="D137" s="16">
        <f>+$D$3*B137</f>
        <v>606.6730237700388</v>
      </c>
      <c r="E137" s="16">
        <f>+D137*0.027</f>
        <v>16.380171641791048</v>
      </c>
    </row>
    <row r="138" spans="1:5" ht="12" customHeight="1">
      <c r="A138" s="11">
        <v>1965</v>
      </c>
      <c r="B138" s="5">
        <f>$C$5/C138</f>
        <v>5.829861885790173</v>
      </c>
      <c r="C138" s="3">
        <v>3765</v>
      </c>
      <c r="D138" s="16">
        <f>+$D$3*B138</f>
        <v>582.9861885790173</v>
      </c>
      <c r="E138" s="16">
        <f>+D138*0.027</f>
        <v>15.740627091633465</v>
      </c>
    </row>
    <row r="139" spans="1:5" ht="12" customHeight="1">
      <c r="A139" s="11">
        <v>1966</v>
      </c>
      <c r="B139" s="5">
        <f>$C$5/C139</f>
        <v>5.596489036206018</v>
      </c>
      <c r="C139" s="3">
        <v>3922</v>
      </c>
      <c r="D139" s="16">
        <f>+$D$3*B139</f>
        <v>559.6489036206018</v>
      </c>
      <c r="E139" s="16">
        <f>+D139*0.027</f>
        <v>15.110520397756249</v>
      </c>
    </row>
    <row r="140" spans="1:5" ht="12" customHeight="1">
      <c r="A140" s="11">
        <v>1967</v>
      </c>
      <c r="B140" s="5">
        <f>$C$5/C140</f>
        <v>5.441108081308875</v>
      </c>
      <c r="C140" s="3">
        <v>4034</v>
      </c>
      <c r="D140" s="16">
        <f>+$D$3*B140</f>
        <v>544.1108081308874</v>
      </c>
      <c r="E140" s="16">
        <f>+D140*0.027</f>
        <v>14.690991819533961</v>
      </c>
    </row>
    <row r="141" spans="1:5" ht="12" customHeight="1">
      <c r="A141" s="11">
        <v>1968</v>
      </c>
      <c r="B141" s="5">
        <f>$C$5/C141</f>
        <v>5.29539927623643</v>
      </c>
      <c r="C141" s="3">
        <v>4145</v>
      </c>
      <c r="D141" s="16">
        <f>+$D$3*B141</f>
        <v>529.5399276236429</v>
      </c>
      <c r="E141" s="16">
        <f>+D141*0.027</f>
        <v>14.297578045838359</v>
      </c>
    </row>
    <row r="142" spans="1:5" ht="12" customHeight="1">
      <c r="A142" s="11">
        <v>1969</v>
      </c>
      <c r="B142" s="5">
        <f>$C$5/C142</f>
        <v>5.103331783306208</v>
      </c>
      <c r="C142" s="3">
        <v>4301</v>
      </c>
      <c r="D142" s="16">
        <f>+$D$3*B142</f>
        <v>510.3331783306208</v>
      </c>
      <c r="E142" s="16">
        <f>+D142*0.027</f>
        <v>13.77899581492676</v>
      </c>
    </row>
    <row r="143" spans="1:5" ht="12" customHeight="1">
      <c r="A143" s="11">
        <v>1970</v>
      </c>
      <c r="B143" s="5">
        <f>$C$5/C143</f>
        <v>4.911485791004699</v>
      </c>
      <c r="C143" s="3">
        <v>4469</v>
      </c>
      <c r="D143" s="16">
        <f>+$D$3*B143</f>
        <v>491.1485791004699</v>
      </c>
      <c r="E143" s="16">
        <f>+D143*0.027</f>
        <v>13.261011635712686</v>
      </c>
    </row>
    <row r="144" spans="1:5" ht="12" customHeight="1">
      <c r="A144" s="11">
        <v>1971</v>
      </c>
      <c r="B144" s="5">
        <f>$C$5/C144</f>
        <v>4.707147758953464</v>
      </c>
      <c r="C144" s="3">
        <v>4663</v>
      </c>
      <c r="D144" s="16">
        <f>+$D$3*B144</f>
        <v>470.71477589534635</v>
      </c>
      <c r="E144" s="16">
        <f>+D144*0.027</f>
        <v>12.709298949174352</v>
      </c>
    </row>
    <row r="145" spans="1:5" ht="12" customHeight="1">
      <c r="A145" s="11">
        <v>1972</v>
      </c>
      <c r="B145" s="5">
        <f>$C$5/C145</f>
        <v>4.463988204189547</v>
      </c>
      <c r="C145" s="3">
        <v>4917</v>
      </c>
      <c r="D145" s="16">
        <f>+$D$3*B145</f>
        <v>446.39882041895464</v>
      </c>
      <c r="E145" s="16">
        <f>+D145*0.027</f>
        <v>12.052768151311776</v>
      </c>
    </row>
    <row r="146" spans="1:5" ht="12" customHeight="1">
      <c r="A146" s="11">
        <v>1973</v>
      </c>
      <c r="B146" s="5">
        <f>$C$5/C146</f>
        <v>4.173688914242251</v>
      </c>
      <c r="C146" s="3">
        <v>5259</v>
      </c>
      <c r="D146" s="16">
        <f>+$D$3*B146</f>
        <v>417.3688914242251</v>
      </c>
      <c r="E146" s="16">
        <f>+D146*0.027</f>
        <v>11.268960068454078</v>
      </c>
    </row>
    <row r="147" spans="1:5" ht="12" customHeight="1">
      <c r="A147" s="11">
        <v>1974</v>
      </c>
      <c r="B147" s="12">
        <f>$C$5/C147</f>
        <v>3.703920013499831</v>
      </c>
      <c r="C147" s="3">
        <v>5926</v>
      </c>
      <c r="D147" s="16">
        <f>+$D$3*B147</f>
        <v>370.3920013499831</v>
      </c>
      <c r="E147" s="16">
        <f>+D147*0.027</f>
        <v>10.000584036449544</v>
      </c>
    </row>
    <row r="148" spans="1:5" ht="12" customHeight="1">
      <c r="A148" s="11">
        <v>1975</v>
      </c>
      <c r="B148" s="5">
        <f>$C$5/C148</f>
        <v>3.2848593235558217</v>
      </c>
      <c r="C148" s="3">
        <v>6682</v>
      </c>
      <c r="D148" s="16">
        <f>+$D$3*B148</f>
        <v>328.4859323555822</v>
      </c>
      <c r="E148" s="16">
        <f>+D148*0.027</f>
        <v>8.869120173600718</v>
      </c>
    </row>
    <row r="149" spans="1:5" ht="12" customHeight="1">
      <c r="A149" s="11">
        <v>1976</v>
      </c>
      <c r="B149" s="5">
        <f>$C$5/C149</f>
        <v>3.0088320767649077</v>
      </c>
      <c r="C149" s="3">
        <v>7295</v>
      </c>
      <c r="D149" s="16">
        <f>+$D$3*B149</f>
        <v>300.88320767649077</v>
      </c>
      <c r="E149" s="16">
        <f>+D149*0.027</f>
        <v>8.12384660726525</v>
      </c>
    </row>
    <row r="150" spans="1:5" ht="12" customHeight="1">
      <c r="A150" s="11">
        <v>1977</v>
      </c>
      <c r="B150" s="5">
        <f>$C$5/C150</f>
        <v>2.809347241776526</v>
      </c>
      <c r="C150" s="3">
        <v>7813</v>
      </c>
      <c r="D150" s="16">
        <f>+$D$3*B150</f>
        <v>280.93472417765264</v>
      </c>
      <c r="E150" s="16">
        <f>+D150*0.027</f>
        <v>7.585237552796621</v>
      </c>
    </row>
    <row r="151" spans="1:5" ht="12" customHeight="1">
      <c r="A151" s="11">
        <v>1978</v>
      </c>
      <c r="B151" s="5">
        <f>$C$5/C151</f>
        <v>2.689222004410684</v>
      </c>
      <c r="C151" s="3">
        <v>8162</v>
      </c>
      <c r="D151" s="16">
        <f>+$D$3*B151</f>
        <v>268.92220044106836</v>
      </c>
      <c r="E151" s="16">
        <f>+D151*0.027</f>
        <v>7.260899411908846</v>
      </c>
    </row>
    <row r="152" spans="1:5" ht="12" customHeight="1">
      <c r="A152" s="11">
        <v>1979</v>
      </c>
      <c r="B152" s="5">
        <f>$C$5/C152</f>
        <v>2.5741092998709982</v>
      </c>
      <c r="C152" s="3">
        <v>8527</v>
      </c>
      <c r="D152" s="16">
        <f>+$D$3*B152</f>
        <v>257.41092998709985</v>
      </c>
      <c r="E152" s="16">
        <f>+D152*0.027</f>
        <v>6.950095109651696</v>
      </c>
    </row>
    <row r="153" spans="1:5" ht="12" customHeight="1">
      <c r="A153" s="11">
        <v>1980</v>
      </c>
      <c r="B153" s="5">
        <f>$C$5/C153</f>
        <v>2.413616670332087</v>
      </c>
      <c r="C153" s="3">
        <v>9094</v>
      </c>
      <c r="D153" s="16">
        <f>+$D$3*B153</f>
        <v>241.3616670332087</v>
      </c>
      <c r="E153" s="16">
        <f>+D153*0.027</f>
        <v>6.516765009896635</v>
      </c>
    </row>
    <row r="154" spans="1:5" ht="12" customHeight="1">
      <c r="A154" s="11">
        <v>1981</v>
      </c>
      <c r="B154" s="5">
        <f>$C$5/C154</f>
        <v>2.242483653453208</v>
      </c>
      <c r="C154" s="3">
        <v>9788</v>
      </c>
      <c r="D154" s="16">
        <f>+$D$3*B154</f>
        <v>224.2483653453208</v>
      </c>
      <c r="E154" s="16">
        <f>+D154*0.027</f>
        <v>6.054705864323662</v>
      </c>
    </row>
    <row r="155" spans="1:5" ht="12" customHeight="1">
      <c r="A155" s="11">
        <v>1982</v>
      </c>
      <c r="B155" s="5">
        <f>$C$5/C155</f>
        <v>2.062528660026311</v>
      </c>
      <c r="C155" s="3">
        <v>10642</v>
      </c>
      <c r="D155" s="16">
        <f>+$D$3*B155</f>
        <v>206.2528660026311</v>
      </c>
      <c r="E155" s="16">
        <f>+D155*0.027</f>
        <v>5.5688273820710394</v>
      </c>
    </row>
    <row r="156" spans="1:5" ht="12" customHeight="1">
      <c r="A156" s="11">
        <v>1983</v>
      </c>
      <c r="B156" s="5">
        <f>$C$5/C156</f>
        <v>1.9156423459591552</v>
      </c>
      <c r="C156" s="3">
        <v>11458</v>
      </c>
      <c r="D156" s="16">
        <f>+$D$3*B156</f>
        <v>191.5642345959155</v>
      </c>
      <c r="E156" s="16">
        <f>+D156*0.027</f>
        <v>5.172234334089719</v>
      </c>
    </row>
    <row r="157" spans="1:5" ht="12" customHeight="1">
      <c r="A157" s="11">
        <v>1984</v>
      </c>
      <c r="B157" s="5">
        <f>$C$5/C157</f>
        <v>1.8013483791546985</v>
      </c>
      <c r="C157" s="3">
        <v>12185</v>
      </c>
      <c r="D157" s="16">
        <f>+$D$3*B157</f>
        <v>180.13483791546986</v>
      </c>
      <c r="E157" s="16">
        <f>+D157*0.027</f>
        <v>4.863640623717687</v>
      </c>
    </row>
    <row r="158" spans="1:5" ht="12" customHeight="1">
      <c r="A158" s="11">
        <v>1985</v>
      </c>
      <c r="B158" s="5">
        <f>$C$5/C158</f>
        <v>1.7177516043199248</v>
      </c>
      <c r="C158" s="3">
        <v>12778</v>
      </c>
      <c r="D158" s="16">
        <f>+$D$3*B158</f>
        <v>171.77516043199248</v>
      </c>
      <c r="E158" s="16">
        <f>+D158*0.027</f>
        <v>4.637929331663797</v>
      </c>
    </row>
    <row r="159" spans="1:5" ht="12" customHeight="1">
      <c r="A159" s="11">
        <v>1986</v>
      </c>
      <c r="B159" s="5">
        <f>$C$5/C159</f>
        <v>1.6957223423980223</v>
      </c>
      <c r="C159" s="3">
        <v>12944</v>
      </c>
      <c r="D159" s="16">
        <f>+$D$3*B159</f>
        <v>169.57223423980224</v>
      </c>
      <c r="E159" s="16">
        <f>+D159*0.027</f>
        <v>4.578450324474661</v>
      </c>
    </row>
    <row r="160" spans="1:5" ht="12" customHeight="1">
      <c r="A160" s="11">
        <v>1987</v>
      </c>
      <c r="B160" s="5">
        <f>$C$5/C160</f>
        <v>1.6697930772156713</v>
      </c>
      <c r="C160" s="3">
        <v>13145</v>
      </c>
      <c r="D160" s="16">
        <f>+$D$3*B160</f>
        <v>166.97930772156712</v>
      </c>
      <c r="E160" s="16">
        <f>+D160*0.027</f>
        <v>4.508441308482312</v>
      </c>
    </row>
    <row r="161" spans="1:5" ht="12" customHeight="1">
      <c r="A161" s="11">
        <v>1988</v>
      </c>
      <c r="B161" s="5">
        <f>$C$5/C161</f>
        <v>1.650581290419612</v>
      </c>
      <c r="C161" s="3">
        <v>13298</v>
      </c>
      <c r="D161" s="16">
        <f>+$D$3*B161</f>
        <v>165.0581290419612</v>
      </c>
      <c r="E161" s="16">
        <f>+D161*0.027</f>
        <v>4.456569484132952</v>
      </c>
    </row>
    <row r="162" spans="1:5" ht="12" customHeight="1">
      <c r="A162" s="11">
        <v>1989</v>
      </c>
      <c r="B162" s="5">
        <f>$C$5/C162</f>
        <v>1.6008628108817737</v>
      </c>
      <c r="C162" s="3">
        <v>13711</v>
      </c>
      <c r="D162" s="16">
        <f>+$D$3*B162</f>
        <v>160.08628108817737</v>
      </c>
      <c r="E162" s="16">
        <f>+D162*0.027</f>
        <v>4.322329589380789</v>
      </c>
    </row>
    <row r="163" spans="1:5" ht="12" customHeight="1">
      <c r="A163" s="11">
        <v>1990</v>
      </c>
      <c r="B163" s="5">
        <f>$C$5/C163</f>
        <v>1.547478144388043</v>
      </c>
      <c r="C163" s="3">
        <v>14184</v>
      </c>
      <c r="D163" s="16">
        <f>+$D$3*B163</f>
        <v>154.7478144388043</v>
      </c>
      <c r="E163" s="16">
        <f>+D163*0.027</f>
        <v>4.1781909898477165</v>
      </c>
    </row>
    <row r="164" spans="1:5" ht="12" customHeight="1">
      <c r="A164" s="11">
        <v>1991</v>
      </c>
      <c r="B164" s="5">
        <f>$C$5/C164</f>
        <v>1.4993804221599836</v>
      </c>
      <c r="C164" s="3">
        <v>14639</v>
      </c>
      <c r="D164" s="16">
        <f>+$D$3*B164</f>
        <v>149.93804221599837</v>
      </c>
      <c r="E164" s="16">
        <f>+D164*0.027</f>
        <v>4.048327139831956</v>
      </c>
    </row>
    <row r="165" spans="1:5" ht="12" customHeight="1">
      <c r="A165" s="11">
        <v>1992</v>
      </c>
      <c r="B165" s="5">
        <f>$C$5/C165</f>
        <v>1.463783261087029</v>
      </c>
      <c r="C165" s="3">
        <v>14995</v>
      </c>
      <c r="D165" s="16">
        <f>+$D$3*B165</f>
        <v>146.3783261087029</v>
      </c>
      <c r="E165" s="16">
        <f>+D165*0.027</f>
        <v>3.9522148049349783</v>
      </c>
    </row>
    <row r="166" spans="1:5" ht="12" customHeight="1">
      <c r="A166" s="11">
        <v>1993</v>
      </c>
      <c r="B166" s="5">
        <f>$C$5/C166</f>
        <v>1.424640098656455</v>
      </c>
      <c r="C166" s="3">
        <v>15407</v>
      </c>
      <c r="D166" s="16">
        <f>+$D$3*B166</f>
        <v>142.4640098656455</v>
      </c>
      <c r="E166" s="16">
        <f>+D166*0.027</f>
        <v>3.8465282663724283</v>
      </c>
    </row>
    <row r="167" spans="1:5" ht="12" customHeight="1">
      <c r="A167" s="11">
        <v>1994</v>
      </c>
      <c r="B167" s="5">
        <f>$C$5/C167</f>
        <v>1.3914942310130596</v>
      </c>
      <c r="C167" s="3">
        <v>15774</v>
      </c>
      <c r="D167" s="16">
        <f>+$D$3*B167</f>
        <v>139.14942310130596</v>
      </c>
      <c r="E167" s="16">
        <f>+D167*0.027</f>
        <v>3.7570344237352606</v>
      </c>
    </row>
    <row r="168" spans="1:5" ht="12" customHeight="1">
      <c r="A168" s="11">
        <v>1995</v>
      </c>
      <c r="B168" s="5">
        <f>$C$5/C168</f>
        <v>1.3713251280769712</v>
      </c>
      <c r="C168" s="3">
        <v>16006</v>
      </c>
      <c r="D168" s="16">
        <f>+$D$3*B168</f>
        <v>137.1325128076971</v>
      </c>
      <c r="E168" s="16">
        <f>+D168*0.027</f>
        <v>3.702577845807822</v>
      </c>
    </row>
    <row r="169" spans="1:5" ht="10.5">
      <c r="A169" s="11">
        <v>1996</v>
      </c>
      <c r="B169" s="5">
        <f>$C$5/C169</f>
        <v>1.3436232859941235</v>
      </c>
      <c r="C169" s="3">
        <v>16336</v>
      </c>
      <c r="D169" s="16">
        <f>+$D$3*B169</f>
        <v>134.36232859941236</v>
      </c>
      <c r="E169" s="16">
        <f>+D169*0.027</f>
        <v>3.6277828721841336</v>
      </c>
    </row>
    <row r="170" spans="1:5" ht="10.5">
      <c r="A170" s="11">
        <v>1997</v>
      </c>
      <c r="B170" s="5">
        <f>$C$5/C170</f>
        <v>1.3220955306589568</v>
      </c>
      <c r="C170" s="3">
        <v>16602</v>
      </c>
      <c r="D170" s="16">
        <f>+$D$3*B170</f>
        <v>132.20955306589568</v>
      </c>
      <c r="E170" s="16">
        <f>+D170*0.027</f>
        <v>3.569657932779183</v>
      </c>
    </row>
    <row r="171" spans="1:5" ht="10.5">
      <c r="A171" s="11">
        <v>1998</v>
      </c>
      <c r="B171" s="5">
        <f>$C$5/C171</f>
        <v>1.309553725911342</v>
      </c>
      <c r="C171" s="3">
        <v>16761</v>
      </c>
      <c r="D171" s="16">
        <f>+$D$3*B171</f>
        <v>130.9553725911342</v>
      </c>
      <c r="E171" s="16">
        <f>+D171*0.027</f>
        <v>3.5357950599606234</v>
      </c>
    </row>
    <row r="172" spans="1:5" ht="10.5">
      <c r="A172" s="11">
        <v>1999</v>
      </c>
      <c r="B172" s="5">
        <f>$C$5/C172</f>
        <v>1.2951044371017228</v>
      </c>
      <c r="C172" s="3">
        <v>16948</v>
      </c>
      <c r="D172" s="16">
        <f>+$D$3*B172</f>
        <v>129.5104437101723</v>
      </c>
      <c r="E172" s="16">
        <f>+D172*0.027</f>
        <v>3.496781980174652</v>
      </c>
    </row>
    <row r="173" spans="1:5" ht="10.5">
      <c r="A173" s="11">
        <v>2000</v>
      </c>
      <c r="B173" s="5">
        <f>$C$5/C173</f>
        <v>1.2629131185270426</v>
      </c>
      <c r="C173" s="3">
        <v>17380</v>
      </c>
      <c r="D173" s="16">
        <f>+$D$3*B173</f>
        <v>126.29131185270425</v>
      </c>
      <c r="E173" s="16">
        <f>+D173*0.027</f>
        <v>3.409865420023015</v>
      </c>
    </row>
    <row r="174" spans="1:5" ht="10.5">
      <c r="A174" s="11">
        <v>2001</v>
      </c>
      <c r="B174" s="5">
        <f>$C$5/C174</f>
        <v>1.2324908754000787</v>
      </c>
      <c r="C174" s="3">
        <v>17809</v>
      </c>
      <c r="D174" s="16">
        <f>+$D$3*B174</f>
        <v>123.24908754000788</v>
      </c>
      <c r="E174" s="16">
        <f>+D174*0.027</f>
        <v>3.3277253635802126</v>
      </c>
    </row>
    <row r="175" spans="1:5" ht="10.5">
      <c r="A175" s="11">
        <v>2002</v>
      </c>
      <c r="B175" s="5">
        <f>$C$5/C175</f>
        <v>1.2125417080985528</v>
      </c>
      <c r="C175" s="3">
        <v>18102</v>
      </c>
      <c r="D175" s="16">
        <f>+$D$3*B175</f>
        <v>121.25417080985528</v>
      </c>
      <c r="E175" s="16">
        <f>+D175*0.027</f>
        <v>3.2738626118660927</v>
      </c>
    </row>
    <row r="176" spans="1:5" ht="10.5">
      <c r="A176" s="11">
        <v>2003</v>
      </c>
      <c r="B176" s="5">
        <f>$C$5/C176</f>
        <v>1.193552474170745</v>
      </c>
      <c r="C176" s="3">
        <v>18390</v>
      </c>
      <c r="D176" s="16">
        <f>+$D$3*B176</f>
        <v>119.35524741707451</v>
      </c>
      <c r="E176" s="16">
        <f>+D176*0.027</f>
        <v>3.2225916802610115</v>
      </c>
    </row>
    <row r="177" spans="1:5" ht="10.5">
      <c r="A177" s="11">
        <v>2004</v>
      </c>
      <c r="B177" s="5">
        <f>$C$5/C177</f>
        <v>1.1690774966711053</v>
      </c>
      <c r="C177" s="3">
        <v>18775</v>
      </c>
      <c r="D177" s="16">
        <f>+$D$3*B177</f>
        <v>116.90774966711052</v>
      </c>
      <c r="E177" s="16">
        <f>+D177*0.027</f>
        <v>3.156509241011984</v>
      </c>
    </row>
    <row r="178" spans="1:5" ht="10.5">
      <c r="A178" s="11">
        <v>2005</v>
      </c>
      <c r="B178" s="5">
        <f>$C$5/C178</f>
        <v>1.1373940304694787</v>
      </c>
      <c r="C178" s="3">
        <v>19298</v>
      </c>
      <c r="D178" s="16">
        <f>+$D$3*B178</f>
        <v>113.73940304694787</v>
      </c>
      <c r="E178" s="16">
        <f>+D178*0.027</f>
        <v>3.0709638822675926</v>
      </c>
    </row>
    <row r="179" spans="1:5" ht="10.5">
      <c r="A179" s="11">
        <v>2006</v>
      </c>
      <c r="B179" s="5">
        <f>$C$5/C179</f>
        <v>1.1174014726664794</v>
      </c>
      <c r="C179" s="2">
        <v>19643.28</v>
      </c>
      <c r="D179" s="16">
        <f>+$D$3*B179</f>
        <v>111.74014726664794</v>
      </c>
      <c r="E179" s="16">
        <f>+D179*0.027</f>
        <v>3.0169839761994943</v>
      </c>
    </row>
    <row r="180" spans="1:5" ht="10.5">
      <c r="A180" s="11">
        <v>2007</v>
      </c>
      <c r="B180" s="5">
        <f>$C$5/C180</f>
        <v>1.0974166291685417</v>
      </c>
      <c r="C180" s="2">
        <v>20001</v>
      </c>
      <c r="D180" s="16">
        <f>+$D$3*B180</f>
        <v>109.74166291685417</v>
      </c>
      <c r="E180" s="16">
        <f>+D180*0.027</f>
        <v>2.9630248987550627</v>
      </c>
    </row>
    <row r="181" spans="1:5" ht="10.5">
      <c r="A181" s="11">
        <v>2008</v>
      </c>
      <c r="B181" s="5">
        <f>$C$5/C181</f>
        <v>1.0502466349367514</v>
      </c>
      <c r="C181" s="2">
        <v>20899.31</v>
      </c>
      <c r="D181" s="16">
        <f>+$D$3*B181</f>
        <v>105.02466349367513</v>
      </c>
      <c r="E181" s="16">
        <f>+D181*0.027</f>
        <v>2.8356659143292284</v>
      </c>
    </row>
    <row r="182" spans="1:5" ht="10.5">
      <c r="A182" s="11">
        <v>2009</v>
      </c>
      <c r="B182" s="5">
        <f>$C$5/C182</f>
        <v>1.0508052393217222</v>
      </c>
      <c r="C182" s="2">
        <v>20888.2</v>
      </c>
      <c r="D182" s="16">
        <f>+$D$3*B182</f>
        <v>105.08052393217223</v>
      </c>
      <c r="E182" s="16">
        <f>+D182*0.027</f>
        <v>2.83717414616865</v>
      </c>
    </row>
    <row r="183" spans="1:5" ht="10.5">
      <c r="A183" s="11">
        <v>2010</v>
      </c>
      <c r="B183" s="5">
        <f>$C$5/C183</f>
        <v>1.0282998272224033</v>
      </c>
      <c r="C183" s="2">
        <v>21345.36</v>
      </c>
      <c r="D183" s="16">
        <f>+$D$3*B183</f>
        <v>102.82998272224033</v>
      </c>
      <c r="E183" s="16">
        <f>+D183*0.027</f>
        <v>2.776409533500489</v>
      </c>
    </row>
    <row r="184" spans="1:5" ht="10.5">
      <c r="A184" s="11">
        <v>2011</v>
      </c>
      <c r="B184" s="5">
        <f>$C$5/C184</f>
        <v>1</v>
      </c>
      <c r="C184" s="2">
        <v>21949.43</v>
      </c>
      <c r="D184" s="16">
        <f>+$D$3*B184</f>
        <v>100</v>
      </c>
      <c r="E184" s="16">
        <f>+D184*0.027</f>
        <v>2.7</v>
      </c>
    </row>
    <row r="185" spans="2:3" ht="10.5">
      <c r="B185" s="5"/>
      <c r="C185" s="2"/>
    </row>
    <row r="186" spans="1:3" ht="10.5">
      <c r="A186" s="8"/>
      <c r="B186" s="5"/>
      <c r="C186" s="2"/>
    </row>
    <row r="187" spans="1:3" ht="10.5">
      <c r="A187" s="11" t="s">
        <v>13</v>
      </c>
      <c r="C187" s="12"/>
    </row>
    <row r="188" ht="10.5">
      <c r="A188" s="11" t="s">
        <v>6</v>
      </c>
    </row>
  </sheetData>
  <sheetProtection selectLockedCells="1" selectUnlockedCells="1"/>
  <mergeCells count="2">
    <mergeCell ref="D6:E6"/>
    <mergeCell ref="D5:E5"/>
  </mergeCells>
  <printOptions/>
  <pageMargins left="0.7479166666666667" right="0.7479166666666667" top="0.5513888888888889" bottom="0.43333333333333335" header="0.5118055555555555" footer="0.511805555555555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naam-nom</dc:creator>
  <cp:keywords/>
  <dc:description/>
  <cp:lastModifiedBy/>
  <cp:lastPrinted>2009-07-17T06:41:01Z</cp:lastPrinted>
  <dcterms:created xsi:type="dcterms:W3CDTF">1998-07-06T12:34:55Z</dcterms:created>
  <dcterms:modified xsi:type="dcterms:W3CDTF">2011-04-19T17:54:55Z</dcterms:modified>
  <cp:category/>
  <cp:version/>
  <cp:contentType/>
  <cp:contentStatus/>
  <cp:revision>4</cp:revision>
</cp:coreProperties>
</file>